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86" windowWidth="15480" windowHeight="11640" activeTab="0"/>
  </bookViews>
  <sheets>
    <sheet name="All Credit" sheetId="1" r:id="rId1"/>
    <sheet name="Credit PE" sheetId="2" r:id="rId2"/>
    <sheet name="All Noncredit" sheetId="3" r:id="rId3"/>
    <sheet name="Noncredit PE" sheetId="4" r:id="rId4"/>
    <sheet name="Sheet1" sheetId="5" r:id="rId5"/>
  </sheets>
  <definedNames>
    <definedName name="_xlnm.Print_Area" localSheetId="1">'Credit PE'!$A$1:$AB$81</definedName>
    <definedName name="_xlnm.Print_Titles" localSheetId="0">'All Credit'!$1:$4</definedName>
    <definedName name="_xlnm.Print_Titles" localSheetId="2">'All Noncredit'!$1:$4</definedName>
    <definedName name="_xlnm.Print_Titles" localSheetId="1">'Credit PE'!$1:$4</definedName>
    <definedName name="_xlnm.Print_Titles" localSheetId="3">'Noncredit PE'!$1:$4</definedName>
  </definedNames>
  <calcPr fullCalcOnLoad="1"/>
</workbook>
</file>

<file path=xl/sharedStrings.xml><?xml version="1.0" encoding="utf-8"?>
<sst xmlns="http://schemas.openxmlformats.org/spreadsheetml/2006/main" count="522" uniqueCount="99">
  <si>
    <t>SUMM 08</t>
  </si>
  <si>
    <t>FALL 08</t>
  </si>
  <si>
    <t>SUMM 09</t>
  </si>
  <si>
    <t>FALL 09</t>
  </si>
  <si>
    <t>ALLAN HANCOCK</t>
  </si>
  <si>
    <t>ANTELOPE VALLEY</t>
  </si>
  <si>
    <t>BARSTOW</t>
  </si>
  <si>
    <t>BUTTE</t>
  </si>
  <si>
    <t>CABRILLO</t>
  </si>
  <si>
    <t>CERRITOS</t>
  </si>
  <si>
    <t>CHABOT-LAS POSITAS</t>
  </si>
  <si>
    <t>CHAFFEY</t>
  </si>
  <si>
    <t>CITRUS</t>
  </si>
  <si>
    <t>COAST</t>
  </si>
  <si>
    <t>COMPTON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</si>
  <si>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</si>
  <si>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</si>
  <si>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</si>
  <si>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</si>
  <si>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</si>
  <si>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</si>
  <si>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</si>
  <si>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</si>
  <si>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</si>
  <si>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</si>
  <si>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</si>
  <si>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</si>
  <si>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</si>
  <si>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</si>
  <si>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</si>
  <si>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</si>
  <si>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</si>
  <si>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</si>
  <si>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</si>
  <si>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</si>
  <si>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 COSTA</t>
  </si>
  <si>
    <t>MONTEREY</t>
  </si>
  <si>
    <t>MT. SAN ANTONIO</t>
  </si>
  <si>
    <t>MT. SAN JACINTO</t>
  </si>
  <si>
    <t>NAPA VALLEY</t>
  </si>
  <si>
    <t>NORTH ORANGE</t>
  </si>
  <si>
    <t>OHLONE</t>
  </si>
  <si>
    <t>PALO VERDE</t>
  </si>
  <si>
    <t>PALOMAR</t>
  </si>
  <si>
    <t>PASADENA</t>
  </si>
  <si>
    <t>PERALTA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</si>
  <si>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</si>
  <si>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</si>
  <si>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</si>
  <si>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</si>
  <si>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</si>
  <si>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</si>
  <si>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</si>
  <si>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</si>
  <si>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JOSE-EVERGREEN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</si>
  <si>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</si>
  <si>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</si>
  <si>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</si>
  <si>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</si>
  <si>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</si>
  <si>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</si>
  <si>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</si>
  <si>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</t>
  </si>
  <si>
    <t>SISKIYOUS</t>
  </si>
  <si>
    <t>SOLANO</t>
  </si>
  <si>
    <t>SONOMA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</si>
  <si>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</si>
  <si>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</si>
  <si>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</si>
  <si>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</si>
  <si>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</si>
  <si>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</si>
  <si>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</si>
  <si>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WEST VALLEY-MISSION</t>
  </si>
  <si>
    <t>YOSEMITE</t>
  </si>
  <si>
    <t>YUBA</t>
  </si>
  <si>
    <t>Total</t>
  </si>
  <si>
    <t>Sections</t>
  </si>
  <si>
    <t>Enrollments</t>
  </si>
  <si>
    <t>FTES</t>
  </si>
  <si>
    <t>District</t>
  </si>
  <si>
    <t>SPRING 10</t>
  </si>
  <si>
    <t>SPRING 09</t>
  </si>
  <si>
    <t>Difference 2009-2010</t>
  </si>
  <si>
    <t>Total Sections</t>
  </si>
  <si>
    <t>Total Enrollment</t>
  </si>
  <si>
    <t>Total FTES</t>
  </si>
  <si>
    <t>TOTAL of ALL NONCREDIT</t>
  </si>
  <si>
    <t>2008-2009</t>
  </si>
  <si>
    <t>2009-2010</t>
  </si>
  <si>
    <t xml:space="preserve">    % of TOTAL CREDIT P.E.</t>
  </si>
  <si>
    <t>ALL CREDIT</t>
  </si>
  <si>
    <t>CREDIT PE</t>
  </si>
  <si>
    <t>ALL NONCREDIT</t>
  </si>
  <si>
    <t>NONCREDIT PE</t>
  </si>
  <si>
    <t>All Credit</t>
  </si>
  <si>
    <t>Credit PE</t>
  </si>
  <si>
    <t>All Noncredit</t>
  </si>
  <si>
    <t>Noncredit 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</si>
</sst>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8">
    <font>
      <sz val="8"/>
      <name val="Microsoft Sans Serif"/>
      <family val="0"/>
    </font>
    <font>
      <sz val="11"/>
      <color indexed="8"/>
      <name val="Calibri"/>
      <family val="2"/>
    </font>
    <font>
      <sz val="10"/>
      <name val="CG Times"/>
      <family val="0"/>
    </font>
    <font>
      <b/>
      <sz val="10"/>
      <name val="CG Times"/>
      <family val="0"/>
    </font>
    <font>
      <b/>
      <sz val="8"/>
      <name val="Microsoft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0"/>
    </font>
    <font>
      <sz val="12"/>
      <name val="Arial"/>
      <family val="0"/>
    </font>
    <font>
      <b/>
      <sz val="10"/>
      <color indexed="10"/>
      <name val="CG Times"/>
      <family val="1"/>
    </font>
    <font>
      <sz val="10"/>
      <color indexed="10"/>
      <name val="CG Times"/>
      <family val="1"/>
    </font>
    <font>
      <sz val="10"/>
      <color indexed="8"/>
      <name val="CG Times"/>
      <family val="1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4"/>
      <name val="CG Times"/>
      <family val="0"/>
    </font>
    <font>
      <b/>
      <sz val="16"/>
      <name val="CG Times"/>
      <family val="0"/>
    </font>
    <font>
      <sz val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 style="thin"/>
      <right/>
      <top/>
      <bottom style="thick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8" fillId="34" borderId="0" xfId="0" applyNumberFormat="1" applyFont="1" applyFill="1" applyAlignment="1">
      <alignment/>
    </xf>
    <xf numFmtId="3" fontId="8" fillId="34" borderId="10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/>
    </xf>
    <xf numFmtId="38" fontId="7" fillId="33" borderId="10" xfId="0" applyNumberFormat="1" applyFont="1" applyFill="1" applyBorder="1" applyAlignment="1">
      <alignment/>
    </xf>
    <xf numFmtId="38" fontId="7" fillId="33" borderId="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/>
    </xf>
    <xf numFmtId="38" fontId="7" fillId="33" borderId="12" xfId="0" applyNumberFormat="1" applyFont="1" applyFill="1" applyBorder="1" applyAlignment="1">
      <alignment/>
    </xf>
    <xf numFmtId="38" fontId="7" fillId="33" borderId="11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11" fillId="34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38" fontId="10" fillId="33" borderId="10" xfId="0" applyNumberFormat="1" applyFont="1" applyFill="1" applyBorder="1" applyAlignment="1">
      <alignment/>
    </xf>
    <xf numFmtId="38" fontId="10" fillId="33" borderId="0" xfId="0" applyNumberFormat="1" applyFont="1" applyFill="1" applyBorder="1" applyAlignment="1">
      <alignment/>
    </xf>
    <xf numFmtId="164" fontId="8" fillId="34" borderId="0" xfId="0" applyNumberFormat="1" applyFont="1" applyFill="1" applyAlignment="1" applyProtection="1">
      <alignment/>
      <protection locked="0"/>
    </xf>
    <xf numFmtId="164" fontId="8" fillId="34" borderId="10" xfId="0" applyNumberFormat="1" applyFont="1" applyFill="1" applyBorder="1" applyAlignment="1" applyProtection="1">
      <alignment/>
      <protection locked="0"/>
    </xf>
    <xf numFmtId="164" fontId="8" fillId="34" borderId="0" xfId="0" applyNumberFormat="1" applyFont="1" applyFill="1" applyBorder="1" applyAlignment="1" applyProtection="1">
      <alignment/>
      <protection locked="0"/>
    </xf>
    <xf numFmtId="38" fontId="7" fillId="33" borderId="10" xfId="0" applyNumberFormat="1" applyFont="1" applyFill="1" applyBorder="1" applyAlignment="1" applyProtection="1">
      <alignment/>
      <protection locked="0"/>
    </xf>
    <xf numFmtId="38" fontId="7" fillId="33" borderId="0" xfId="0" applyNumberFormat="1" applyFont="1" applyFill="1" applyBorder="1" applyAlignment="1" applyProtection="1">
      <alignment/>
      <protection locked="0"/>
    </xf>
    <xf numFmtId="10" fontId="8" fillId="33" borderId="10" xfId="0" applyNumberFormat="1" applyFont="1" applyFill="1" applyBorder="1" applyAlignment="1">
      <alignment/>
    </xf>
    <xf numFmtId="10" fontId="8" fillId="33" borderId="0" xfId="0" applyNumberFormat="1" applyFont="1" applyFill="1" applyBorder="1" applyAlignment="1">
      <alignment/>
    </xf>
    <xf numFmtId="10" fontId="8" fillId="34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38" fontId="14" fillId="35" borderId="0" xfId="0" applyNumberFormat="1" applyFont="1" applyFill="1" applyAlignment="1">
      <alignment/>
    </xf>
    <xf numFmtId="38" fontId="14" fillId="35" borderId="0" xfId="0" applyNumberFormat="1" applyFont="1" applyFill="1" applyAlignment="1" applyProtection="1">
      <alignment/>
      <protection locked="0"/>
    </xf>
    <xf numFmtId="1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/>
    </xf>
    <xf numFmtId="38" fontId="7" fillId="35" borderId="0" xfId="0" applyNumberFormat="1" applyFont="1" applyFill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 applyProtection="1">
      <alignment/>
      <protection locked="0"/>
    </xf>
    <xf numFmtId="38" fontId="7" fillId="35" borderId="0" xfId="0" applyNumberFormat="1" applyFont="1" applyFill="1" applyAlignment="1" applyProtection="1">
      <alignment/>
      <protection locked="0"/>
    </xf>
    <xf numFmtId="0" fontId="16" fillId="0" borderId="0" xfId="0" applyFont="1" applyAlignment="1">
      <alignment/>
    </xf>
    <xf numFmtId="10" fontId="8" fillId="0" borderId="0" xfId="0" applyNumberFormat="1" applyFont="1" applyAlignment="1">
      <alignment/>
    </xf>
    <xf numFmtId="3" fontId="2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8" fontId="14" fillId="35" borderId="10" xfId="0" applyNumberFormat="1" applyFont="1" applyFill="1" applyBorder="1" applyAlignment="1">
      <alignment/>
    </xf>
    <xf numFmtId="38" fontId="14" fillId="35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8" fontId="14" fillId="35" borderId="12" xfId="0" applyNumberFormat="1" applyFont="1" applyFill="1" applyBorder="1" applyAlignment="1">
      <alignment/>
    </xf>
    <xf numFmtId="38" fontId="14" fillId="35" borderId="11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/>
      <protection locked="0"/>
    </xf>
    <xf numFmtId="38" fontId="14" fillId="35" borderId="10" xfId="0" applyNumberFormat="1" applyFont="1" applyFill="1" applyBorder="1" applyAlignment="1" applyProtection="1">
      <alignment/>
      <protection locked="0"/>
    </xf>
    <xf numFmtId="38" fontId="14" fillId="35" borderId="0" xfId="0" applyNumberFormat="1" applyFont="1" applyFill="1" applyBorder="1" applyAlignment="1" applyProtection="1">
      <alignment/>
      <protection locked="0"/>
    </xf>
    <xf numFmtId="10" fontId="13" fillId="35" borderId="10" xfId="0" applyNumberFormat="1" applyFont="1" applyFill="1" applyBorder="1" applyAlignment="1">
      <alignment/>
    </xf>
    <xf numFmtId="10" fontId="13" fillId="35" borderId="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10" fontId="2" fillId="35" borderId="0" xfId="0" applyNumberFormat="1" applyFont="1" applyFill="1" applyAlignment="1">
      <alignment/>
    </xf>
    <xf numFmtId="10" fontId="2" fillId="35" borderId="10" xfId="0" applyNumberFormat="1" applyFont="1" applyFill="1" applyBorder="1" applyAlignment="1">
      <alignment/>
    </xf>
    <xf numFmtId="10" fontId="2" fillId="35" borderId="0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3" fontId="2" fillId="0" borderId="13" xfId="0" applyNumberFormat="1" applyFont="1" applyBorder="1" applyAlignment="1" applyProtection="1">
      <alignment/>
      <protection locked="0"/>
    </xf>
    <xf numFmtId="164" fontId="2" fillId="0" borderId="13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centerContinuous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38" fontId="22" fillId="36" borderId="0" xfId="0" applyNumberFormat="1" applyFont="1" applyFill="1" applyBorder="1" applyAlignment="1" applyProtection="1">
      <alignment/>
      <protection locked="0"/>
    </xf>
    <xf numFmtId="10" fontId="23" fillId="34" borderId="0" xfId="0" applyNumberFormat="1" applyFont="1" applyFill="1" applyBorder="1" applyAlignment="1">
      <alignment/>
    </xf>
    <xf numFmtId="0" fontId="23" fillId="34" borderId="0" xfId="0" applyFont="1" applyFill="1" applyBorder="1" applyAlignment="1">
      <alignment/>
    </xf>
    <xf numFmtId="10" fontId="23" fillId="36" borderId="0" xfId="0" applyNumberFormat="1" applyFont="1" applyFill="1" applyBorder="1" applyAlignment="1">
      <alignment/>
    </xf>
    <xf numFmtId="38" fontId="22" fillId="37" borderId="0" xfId="0" applyNumberFormat="1" applyFont="1" applyFill="1" applyBorder="1" applyAlignment="1" applyProtection="1">
      <alignment/>
      <protection locked="0"/>
    </xf>
    <xf numFmtId="10" fontId="23" fillId="38" borderId="0" xfId="0" applyNumberFormat="1" applyFont="1" applyFill="1" applyBorder="1" applyAlignment="1">
      <alignment/>
    </xf>
    <xf numFmtId="0" fontId="23" fillId="38" borderId="0" xfId="0" applyFont="1" applyFill="1" applyBorder="1" applyAlignment="1">
      <alignment/>
    </xf>
    <xf numFmtId="10" fontId="21" fillId="37" borderId="0" xfId="0" applyNumberFormat="1" applyFont="1" applyFill="1" applyBorder="1" applyAlignment="1">
      <alignment/>
    </xf>
    <xf numFmtId="3" fontId="5" fillId="35" borderId="0" xfId="0" applyNumberFormat="1" applyFont="1" applyFill="1" applyBorder="1" applyAlignment="1" applyProtection="1">
      <alignment horizontal="center" wrapText="1"/>
      <protection locked="0"/>
    </xf>
    <xf numFmtId="3" fontId="5" fillId="35" borderId="13" xfId="0" applyNumberFormat="1" applyFont="1" applyFill="1" applyBorder="1" applyAlignment="1" applyProtection="1">
      <alignment horizontal="center" wrapText="1"/>
      <protection locked="0"/>
    </xf>
    <xf numFmtId="164" fontId="5" fillId="35" borderId="0" xfId="0" applyNumberFormat="1" applyFont="1" applyFill="1" applyBorder="1" applyAlignment="1" applyProtection="1">
      <alignment horizontal="center" wrapText="1"/>
      <protection locked="0"/>
    </xf>
    <xf numFmtId="164" fontId="5" fillId="35" borderId="13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39" borderId="0" xfId="0" applyFont="1" applyFill="1" applyAlignment="1">
      <alignment horizontal="center"/>
    </xf>
    <xf numFmtId="3" fontId="9" fillId="0" borderId="0" xfId="0" applyNumberFormat="1" applyFont="1" applyBorder="1" applyAlignment="1" applyProtection="1">
      <alignment horizontal="center" wrapText="1"/>
      <protection locked="0"/>
    </xf>
    <xf numFmtId="3" fontId="9" fillId="0" borderId="13" xfId="0" applyNumberFormat="1" applyFont="1" applyBorder="1" applyAlignment="1" applyProtection="1">
      <alignment horizontal="center" wrapText="1"/>
      <protection locked="0"/>
    </xf>
    <xf numFmtId="164" fontId="9" fillId="0" borderId="0" xfId="0" applyNumberFormat="1" applyFont="1" applyBorder="1" applyAlignment="1" applyProtection="1">
      <alignment horizontal="center" wrapText="1"/>
      <protection locked="0"/>
    </xf>
    <xf numFmtId="164" fontId="9" fillId="0" borderId="13" xfId="0" applyNumberFormat="1" applyFont="1" applyBorder="1" applyAlignment="1" applyProtection="1">
      <alignment horizontal="center" wrapText="1"/>
      <protection locked="0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9" fillId="34" borderId="0" xfId="0" applyNumberFormat="1" applyFont="1" applyFill="1" applyBorder="1" applyAlignment="1" applyProtection="1">
      <alignment horizontal="center" wrapText="1"/>
      <protection locked="0"/>
    </xf>
    <xf numFmtId="3" fontId="9" fillId="34" borderId="14" xfId="0" applyNumberFormat="1" applyFont="1" applyFill="1" applyBorder="1" applyAlignment="1" applyProtection="1">
      <alignment horizontal="center" wrapText="1"/>
      <protection locked="0"/>
    </xf>
    <xf numFmtId="164" fontId="9" fillId="34" borderId="0" xfId="0" applyNumberFormat="1" applyFont="1" applyFill="1" applyBorder="1" applyAlignment="1" applyProtection="1">
      <alignment horizontal="right" wrapText="1"/>
      <protection locked="0"/>
    </xf>
    <xf numFmtId="164" fontId="9" fillId="34" borderId="14" xfId="0" applyNumberFormat="1" applyFont="1" applyFill="1" applyBorder="1" applyAlignment="1" applyProtection="1">
      <alignment horizontal="right" wrapText="1"/>
      <protection locked="0"/>
    </xf>
    <xf numFmtId="3" fontId="9" fillId="34" borderId="10" xfId="0" applyNumberFormat="1" applyFont="1" applyFill="1" applyBorder="1" applyAlignment="1" applyProtection="1">
      <alignment horizontal="center" wrapText="1"/>
      <protection locked="0"/>
    </xf>
    <xf numFmtId="3" fontId="9" fillId="34" borderId="15" xfId="0" applyNumberFormat="1" applyFont="1" applyFill="1" applyBorder="1" applyAlignment="1" applyProtection="1">
      <alignment horizontal="center" wrapText="1"/>
      <protection locked="0"/>
    </xf>
    <xf numFmtId="3" fontId="5" fillId="33" borderId="10" xfId="0" applyNumberFormat="1" applyFont="1" applyFill="1" applyBorder="1" applyAlignment="1" applyProtection="1">
      <alignment horizontal="center" wrapText="1"/>
      <protection locked="0"/>
    </xf>
    <xf numFmtId="3" fontId="5" fillId="33" borderId="15" xfId="0" applyNumberFormat="1" applyFont="1" applyFill="1" applyBorder="1" applyAlignment="1" applyProtection="1">
      <alignment horizontal="center" wrapText="1"/>
      <protection locked="0"/>
    </xf>
    <xf numFmtId="3" fontId="5" fillId="33" borderId="0" xfId="0" applyNumberFormat="1" applyFont="1" applyFill="1" applyBorder="1" applyAlignment="1" applyProtection="1">
      <alignment horizontal="center" wrapText="1"/>
      <protection locked="0"/>
    </xf>
    <xf numFmtId="3" fontId="5" fillId="33" borderId="14" xfId="0" applyNumberFormat="1" applyFont="1" applyFill="1" applyBorder="1" applyAlignment="1" applyProtection="1">
      <alignment horizontal="center" wrapText="1"/>
      <protection locked="0"/>
    </xf>
    <xf numFmtId="164" fontId="5" fillId="33" borderId="0" xfId="0" applyNumberFormat="1" applyFont="1" applyFill="1" applyBorder="1" applyAlignment="1" applyProtection="1">
      <alignment horizontal="right" wrapText="1"/>
      <protection locked="0"/>
    </xf>
    <xf numFmtId="164" fontId="5" fillId="33" borderId="14" xfId="0" applyNumberFormat="1" applyFont="1" applyFill="1" applyBorder="1" applyAlignment="1" applyProtection="1">
      <alignment horizontal="right" wrapText="1"/>
      <protection locked="0"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3" fontId="12" fillId="35" borderId="0" xfId="0" applyNumberFormat="1" applyFont="1" applyFill="1" applyBorder="1" applyAlignment="1" applyProtection="1">
      <alignment horizontal="center" wrapText="1"/>
      <protection locked="0"/>
    </xf>
    <xf numFmtId="3" fontId="12" fillId="35" borderId="13" xfId="0" applyNumberFormat="1" applyFont="1" applyFill="1" applyBorder="1" applyAlignment="1" applyProtection="1">
      <alignment horizontal="center" wrapText="1"/>
      <protection locked="0"/>
    </xf>
    <xf numFmtId="164" fontId="12" fillId="35" borderId="0" xfId="0" applyNumberFormat="1" applyFont="1" applyFill="1" applyBorder="1" applyAlignment="1" applyProtection="1">
      <alignment horizontal="center" wrapText="1"/>
      <protection locked="0"/>
    </xf>
    <xf numFmtId="164" fontId="12" fillId="35" borderId="13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35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3" fontId="3" fillId="0" borderId="13" xfId="0" applyNumberFormat="1" applyFont="1" applyBorder="1" applyAlignment="1" applyProtection="1">
      <alignment horizontal="center" wrapText="1"/>
      <protection locked="0"/>
    </xf>
    <xf numFmtId="164" fontId="3" fillId="0" borderId="0" xfId="0" applyNumberFormat="1" applyFont="1" applyBorder="1" applyAlignment="1" applyProtection="1">
      <alignment horizontal="center" wrapText="1"/>
      <protection locked="0"/>
    </xf>
    <xf numFmtId="164" fontId="3" fillId="0" borderId="13" xfId="0" applyNumberFormat="1" applyFont="1" applyBorder="1" applyAlignment="1" applyProtection="1">
      <alignment horizontal="center" wrapText="1"/>
      <protection locked="0"/>
    </xf>
    <xf numFmtId="164" fontId="12" fillId="35" borderId="0" xfId="0" applyNumberFormat="1" applyFont="1" applyFill="1" applyBorder="1" applyAlignment="1" applyProtection="1">
      <alignment horizontal="right" wrapText="1"/>
      <protection locked="0"/>
    </xf>
    <xf numFmtId="164" fontId="12" fillId="35" borderId="13" xfId="0" applyNumberFormat="1" applyFont="1" applyFill="1" applyBorder="1" applyAlignment="1" applyProtection="1">
      <alignment horizontal="right" wrapText="1"/>
      <protection locked="0"/>
    </xf>
    <xf numFmtId="0" fontId="3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3" fontId="3" fillId="33" borderId="10" xfId="0" applyNumberFormat="1" applyFont="1" applyFill="1" applyBorder="1" applyAlignment="1" applyProtection="1">
      <alignment horizontal="center" wrapText="1"/>
      <protection locked="0"/>
    </xf>
    <xf numFmtId="3" fontId="3" fillId="33" borderId="16" xfId="0" applyNumberFormat="1" applyFont="1" applyFill="1" applyBorder="1" applyAlignment="1" applyProtection="1">
      <alignment horizontal="center" wrapText="1"/>
      <protection locked="0"/>
    </xf>
    <xf numFmtId="3" fontId="3" fillId="33" borderId="0" xfId="0" applyNumberFormat="1" applyFont="1" applyFill="1" applyBorder="1" applyAlignment="1" applyProtection="1">
      <alignment horizontal="center" wrapText="1"/>
      <protection locked="0"/>
    </xf>
    <xf numFmtId="3" fontId="3" fillId="33" borderId="13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>
      <alignment horizontal="center"/>
    </xf>
    <xf numFmtId="164" fontId="3" fillId="33" borderId="0" xfId="0" applyNumberFormat="1" applyFont="1" applyFill="1" applyBorder="1" applyAlignment="1" applyProtection="1">
      <alignment horizontal="right" wrapText="1"/>
      <protection locked="0"/>
    </xf>
    <xf numFmtId="164" fontId="3" fillId="33" borderId="13" xfId="0" applyNumberFormat="1" applyFont="1" applyFill="1" applyBorder="1" applyAlignment="1" applyProtection="1">
      <alignment horizontal="right" wrapText="1"/>
      <protection locked="0"/>
    </xf>
    <xf numFmtId="3" fontId="12" fillId="35" borderId="10" xfId="0" applyNumberFormat="1" applyFont="1" applyFill="1" applyBorder="1" applyAlignment="1" applyProtection="1">
      <alignment horizontal="center" wrapText="1"/>
      <protection locked="0"/>
    </xf>
    <xf numFmtId="3" fontId="12" fillId="35" borderId="16" xfId="0" applyNumberFormat="1" applyFont="1" applyFill="1" applyBorder="1" applyAlignment="1" applyProtection="1">
      <alignment horizontal="center" wrapText="1"/>
      <protection locked="0"/>
    </xf>
    <xf numFmtId="0" fontId="20" fillId="35" borderId="0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/>
    </xf>
    <xf numFmtId="3" fontId="20" fillId="35" borderId="0" xfId="0" applyNumberFormat="1" applyFont="1" applyFill="1" applyBorder="1" applyAlignment="1" applyProtection="1">
      <alignment horizontal="center" wrapText="1"/>
      <protection locked="0"/>
    </xf>
    <xf numFmtId="164" fontId="20" fillId="35" borderId="0" xfId="0" applyNumberFormat="1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tabSelected="1" view="pageBreakPreview" zoomScaleSheetLayoutView="100" zoomScalePageLayoutView="0" workbookViewId="0" topLeftCell="A1">
      <selection activeCell="A31" sqref="A31:IV31"/>
    </sheetView>
  </sheetViews>
  <sheetFormatPr defaultColWidth="9.33203125" defaultRowHeight="10.5"/>
  <cols>
    <col min="1" max="1" width="29.16015625" style="1" bestFit="1" customWidth="1"/>
    <col min="2" max="3" width="12.83203125" style="2" hidden="1" customWidth="1"/>
    <col min="4" max="4" width="12.83203125" style="6" hidden="1" customWidth="1"/>
    <col min="5" max="6" width="12.83203125" style="2" hidden="1" customWidth="1"/>
    <col min="7" max="7" width="12.83203125" style="6" hidden="1" customWidth="1"/>
    <col min="8" max="9" width="12.83203125" style="2" hidden="1" customWidth="1"/>
    <col min="10" max="10" width="12.83203125" style="6" hidden="1" customWidth="1"/>
    <col min="11" max="12" width="12.83203125" style="2" hidden="1" customWidth="1"/>
    <col min="13" max="13" width="12.83203125" style="6" hidden="1" customWidth="1"/>
    <col min="14" max="15" width="12.83203125" style="2" hidden="1" customWidth="1"/>
    <col min="16" max="16" width="12.83203125" style="6" hidden="1" customWidth="1"/>
    <col min="17" max="18" width="12.83203125" style="2" hidden="1" customWidth="1"/>
    <col min="19" max="19" width="12.83203125" style="6" hidden="1" customWidth="1"/>
    <col min="20" max="20" width="12.83203125" style="0" customWidth="1"/>
    <col min="21" max="21" width="15.33203125" style="0" customWidth="1"/>
    <col min="22" max="22" width="14.5" style="0" customWidth="1"/>
    <col min="23" max="23" width="12.83203125" style="0" customWidth="1"/>
    <col min="24" max="24" width="15.66015625" style="0" customWidth="1"/>
    <col min="25" max="25" width="14.83203125" style="0" customWidth="1"/>
    <col min="26" max="28" width="12.83203125" style="0" customWidth="1"/>
  </cols>
  <sheetData>
    <row r="1" spans="1:28" s="4" customFormat="1" ht="20.25">
      <c r="A1" s="81" t="s">
        <v>91</v>
      </c>
      <c r="B1" s="108" t="s">
        <v>0</v>
      </c>
      <c r="C1" s="109"/>
      <c r="D1" s="109"/>
      <c r="E1" s="108" t="s">
        <v>1</v>
      </c>
      <c r="F1" s="109"/>
      <c r="G1" s="109"/>
      <c r="H1" s="108" t="s">
        <v>82</v>
      </c>
      <c r="I1" s="109"/>
      <c r="J1" s="109"/>
      <c r="K1" s="108" t="s">
        <v>2</v>
      </c>
      <c r="L1" s="109"/>
      <c r="M1" s="109"/>
      <c r="N1" s="108" t="s">
        <v>3</v>
      </c>
      <c r="O1" s="109"/>
      <c r="P1" s="109"/>
      <c r="Q1" s="108" t="s">
        <v>81</v>
      </c>
      <c r="R1" s="109"/>
      <c r="S1" s="109"/>
      <c r="T1" s="101"/>
      <c r="U1" s="101"/>
      <c r="V1" s="101"/>
      <c r="W1" s="79"/>
      <c r="X1" s="79"/>
      <c r="Y1" s="79"/>
      <c r="Z1" s="79"/>
      <c r="AA1" s="79"/>
      <c r="AB1" s="79"/>
    </row>
    <row r="2" spans="1:28" s="4" customFormat="1" ht="12.75" customHeight="1">
      <c r="A2" s="3"/>
      <c r="B2" s="7" t="s">
        <v>76</v>
      </c>
      <c r="C2" s="7" t="s">
        <v>76</v>
      </c>
      <c r="D2" s="5" t="s">
        <v>76</v>
      </c>
      <c r="E2" s="7" t="s">
        <v>76</v>
      </c>
      <c r="F2" s="7" t="s">
        <v>76</v>
      </c>
      <c r="G2" s="5" t="s">
        <v>76</v>
      </c>
      <c r="H2" s="7" t="s">
        <v>76</v>
      </c>
      <c r="I2" s="7" t="s">
        <v>76</v>
      </c>
      <c r="J2" s="5" t="s">
        <v>76</v>
      </c>
      <c r="K2" s="7" t="s">
        <v>76</v>
      </c>
      <c r="L2" s="7" t="s">
        <v>76</v>
      </c>
      <c r="M2" s="5" t="s">
        <v>76</v>
      </c>
      <c r="N2" s="7" t="s">
        <v>76</v>
      </c>
      <c r="O2" s="7" t="s">
        <v>76</v>
      </c>
      <c r="P2" s="5" t="s">
        <v>76</v>
      </c>
      <c r="Q2" s="7" t="s">
        <v>76</v>
      </c>
      <c r="R2" s="7" t="s">
        <v>76</v>
      </c>
      <c r="S2" s="5" t="s">
        <v>76</v>
      </c>
      <c r="T2" s="99" t="s">
        <v>88</v>
      </c>
      <c r="U2" s="100"/>
      <c r="V2" s="100"/>
      <c r="W2" s="99" t="s">
        <v>89</v>
      </c>
      <c r="X2" s="100"/>
      <c r="Y2" s="100"/>
      <c r="Z2" s="106" t="s">
        <v>83</v>
      </c>
      <c r="AA2" s="107"/>
      <c r="AB2" s="107"/>
    </row>
    <row r="3" spans="1:28" s="4" customFormat="1" ht="12.75" customHeight="1">
      <c r="A3" s="73" t="s">
        <v>80</v>
      </c>
      <c r="B3" s="74" t="s">
        <v>77</v>
      </c>
      <c r="C3" s="74" t="s">
        <v>78</v>
      </c>
      <c r="D3" s="75" t="s">
        <v>79</v>
      </c>
      <c r="E3" s="74" t="s">
        <v>77</v>
      </c>
      <c r="F3" s="74" t="s">
        <v>78</v>
      </c>
      <c r="G3" s="75" t="s">
        <v>79</v>
      </c>
      <c r="H3" s="74" t="s">
        <v>77</v>
      </c>
      <c r="I3" s="74" t="s">
        <v>78</v>
      </c>
      <c r="J3" s="75" t="s">
        <v>79</v>
      </c>
      <c r="K3" s="74" t="s">
        <v>77</v>
      </c>
      <c r="L3" s="74" t="s">
        <v>78</v>
      </c>
      <c r="M3" s="75" t="s">
        <v>79</v>
      </c>
      <c r="N3" s="74" t="s">
        <v>77</v>
      </c>
      <c r="O3" s="74" t="s">
        <v>78</v>
      </c>
      <c r="P3" s="75" t="s">
        <v>79</v>
      </c>
      <c r="Q3" s="74" t="s">
        <v>77</v>
      </c>
      <c r="R3" s="74" t="s">
        <v>78</v>
      </c>
      <c r="S3" s="75" t="s">
        <v>79</v>
      </c>
      <c r="T3" s="102" t="s">
        <v>84</v>
      </c>
      <c r="U3" s="102" t="s">
        <v>85</v>
      </c>
      <c r="V3" s="104" t="s">
        <v>86</v>
      </c>
      <c r="W3" s="102" t="s">
        <v>84</v>
      </c>
      <c r="X3" s="102" t="s">
        <v>85</v>
      </c>
      <c r="Y3" s="104" t="s">
        <v>86</v>
      </c>
      <c r="Z3" s="95" t="s">
        <v>84</v>
      </c>
      <c r="AA3" s="95" t="s">
        <v>85</v>
      </c>
      <c r="AB3" s="97" t="s">
        <v>86</v>
      </c>
    </row>
    <row r="4" spans="1:28" ht="13.5" thickBot="1">
      <c r="A4" s="76"/>
      <c r="B4" s="77"/>
      <c r="C4" s="77"/>
      <c r="D4" s="78"/>
      <c r="E4" s="77"/>
      <c r="F4" s="77"/>
      <c r="G4" s="78"/>
      <c r="H4" s="77"/>
      <c r="I4" s="77"/>
      <c r="J4" s="78"/>
      <c r="K4" s="77"/>
      <c r="L4" s="77"/>
      <c r="M4" s="78"/>
      <c r="N4" s="77"/>
      <c r="O4" s="77"/>
      <c r="P4" s="78"/>
      <c r="Q4" s="77"/>
      <c r="R4" s="77"/>
      <c r="S4" s="78"/>
      <c r="T4" s="103"/>
      <c r="U4" s="103"/>
      <c r="V4" s="105"/>
      <c r="W4" s="103"/>
      <c r="X4" s="103"/>
      <c r="Y4" s="105"/>
      <c r="Z4" s="96"/>
      <c r="AA4" s="96"/>
      <c r="AB4" s="98"/>
    </row>
    <row r="5" spans="1:28" ht="12.75">
      <c r="A5" s="1" t="s">
        <v>4</v>
      </c>
      <c r="B5" s="2">
        <v>414</v>
      </c>
      <c r="C5" s="2">
        <v>9007</v>
      </c>
      <c r="D5" s="6">
        <v>1036.9</v>
      </c>
      <c r="E5" s="2">
        <v>1269</v>
      </c>
      <c r="F5" s="2">
        <v>29791</v>
      </c>
      <c r="G5" s="6">
        <v>3858.6</v>
      </c>
      <c r="H5" s="2">
        <v>1195</v>
      </c>
      <c r="I5" s="2">
        <v>30006</v>
      </c>
      <c r="J5" s="6">
        <v>3984.7</v>
      </c>
      <c r="K5" s="2">
        <v>262</v>
      </c>
      <c r="L5" s="2">
        <v>7151</v>
      </c>
      <c r="M5" s="6">
        <v>939.2</v>
      </c>
      <c r="N5" s="2">
        <v>1102</v>
      </c>
      <c r="O5" s="2">
        <v>29342</v>
      </c>
      <c r="P5" s="6">
        <v>3800.5</v>
      </c>
      <c r="Q5" s="2">
        <v>1233</v>
      </c>
      <c r="R5" s="2">
        <v>31901</v>
      </c>
      <c r="S5" s="6">
        <v>4266</v>
      </c>
      <c r="T5" s="42">
        <f aca="true" t="shared" si="0" ref="T5:V6">B5+E5+H5</f>
        <v>2878</v>
      </c>
      <c r="U5" s="42">
        <f t="shared" si="0"/>
        <v>68804</v>
      </c>
      <c r="V5" s="42">
        <f t="shared" si="0"/>
        <v>8880.2</v>
      </c>
      <c r="W5" s="42">
        <f aca="true" t="shared" si="1" ref="W5:Y6">K5+N5+Q5</f>
        <v>2597</v>
      </c>
      <c r="X5" s="42">
        <f t="shared" si="1"/>
        <v>68394</v>
      </c>
      <c r="Y5" s="42">
        <f t="shared" si="1"/>
        <v>9005.7</v>
      </c>
      <c r="Z5" s="43">
        <f aca="true" t="shared" si="2" ref="Z5:AB36">W5-T5</f>
        <v>-281</v>
      </c>
      <c r="AA5" s="43">
        <f t="shared" si="2"/>
        <v>-410</v>
      </c>
      <c r="AB5" s="43">
        <f t="shared" si="2"/>
        <v>125.5</v>
      </c>
    </row>
    <row r="6" spans="1:28" ht="12.75">
      <c r="A6" s="1" t="s">
        <v>5</v>
      </c>
      <c r="B6" s="2">
        <v>559</v>
      </c>
      <c r="C6" s="2">
        <v>11692</v>
      </c>
      <c r="D6" s="6">
        <v>1364.4</v>
      </c>
      <c r="E6" s="2">
        <v>1717</v>
      </c>
      <c r="F6" s="2">
        <v>44490</v>
      </c>
      <c r="G6" s="6">
        <v>4863.6</v>
      </c>
      <c r="H6" s="2">
        <v>1671</v>
      </c>
      <c r="I6" s="2">
        <v>42775</v>
      </c>
      <c r="J6" s="6">
        <v>5040.1</v>
      </c>
      <c r="K6" s="2">
        <v>500</v>
      </c>
      <c r="L6" s="2">
        <v>11916</v>
      </c>
      <c r="M6" s="6">
        <v>1354.5</v>
      </c>
      <c r="N6" s="2">
        <v>1652</v>
      </c>
      <c r="O6" s="2">
        <v>45366</v>
      </c>
      <c r="P6" s="6">
        <v>4920.8</v>
      </c>
      <c r="Q6" s="2">
        <v>1356</v>
      </c>
      <c r="R6" s="2">
        <v>36666</v>
      </c>
      <c r="S6" s="6">
        <v>4192.8</v>
      </c>
      <c r="T6" s="42">
        <f t="shared" si="0"/>
        <v>3947</v>
      </c>
      <c r="U6" s="42">
        <f t="shared" si="0"/>
        <v>98957</v>
      </c>
      <c r="V6" s="42">
        <f t="shared" si="0"/>
        <v>11268.1</v>
      </c>
      <c r="W6" s="42">
        <f t="shared" si="1"/>
        <v>3508</v>
      </c>
      <c r="X6" s="42">
        <f t="shared" si="1"/>
        <v>93948</v>
      </c>
      <c r="Y6" s="42">
        <f t="shared" si="1"/>
        <v>10468.1</v>
      </c>
      <c r="Z6" s="43">
        <f t="shared" si="2"/>
        <v>-439</v>
      </c>
      <c r="AA6" s="43">
        <f t="shared" si="2"/>
        <v>-5009</v>
      </c>
      <c r="AB6" s="43">
        <f t="shared" si="2"/>
        <v>-800</v>
      </c>
    </row>
    <row r="7" spans="1:28" ht="12.75">
      <c r="A7" s="1" t="s">
        <v>6</v>
      </c>
      <c r="B7" s="2">
        <v>159</v>
      </c>
      <c r="C7" s="2">
        <v>2947</v>
      </c>
      <c r="D7" s="6">
        <v>398</v>
      </c>
      <c r="E7" s="2">
        <v>524</v>
      </c>
      <c r="F7" s="2">
        <v>9248</v>
      </c>
      <c r="G7" s="6">
        <v>1359.1</v>
      </c>
      <c r="H7" s="2">
        <v>558</v>
      </c>
      <c r="I7" s="2">
        <v>10187</v>
      </c>
      <c r="J7" s="6">
        <v>1498.6</v>
      </c>
      <c r="K7" s="2">
        <v>181</v>
      </c>
      <c r="L7" s="2">
        <v>4167</v>
      </c>
      <c r="M7" s="6">
        <v>529.7</v>
      </c>
      <c r="N7" s="2">
        <v>565</v>
      </c>
      <c r="O7" s="2">
        <v>11928</v>
      </c>
      <c r="P7" s="6">
        <v>1877</v>
      </c>
      <c r="Q7" s="2">
        <v>586</v>
      </c>
      <c r="R7" s="2">
        <v>12363</v>
      </c>
      <c r="S7" s="6">
        <v>1995.9</v>
      </c>
      <c r="T7" s="42">
        <f>B7+E7+H7</f>
        <v>1241</v>
      </c>
      <c r="U7" s="42">
        <f>C7+F7+I7</f>
        <v>22382</v>
      </c>
      <c r="V7" s="42">
        <f>D7+G7+J7</f>
        <v>3255.7</v>
      </c>
      <c r="W7" s="42">
        <f>K7+N7+Q7</f>
        <v>1332</v>
      </c>
      <c r="X7" s="42">
        <f>L7+O7+R7</f>
        <v>28458</v>
      </c>
      <c r="Y7" s="42">
        <f>M7+P7+S7</f>
        <v>4402.6</v>
      </c>
      <c r="Z7" s="43">
        <f>W7-T7</f>
        <v>91</v>
      </c>
      <c r="AA7" s="43">
        <f>X7-U7</f>
        <v>6076</v>
      </c>
      <c r="AB7" s="43">
        <f t="shared" si="2"/>
        <v>1146.9000000000005</v>
      </c>
    </row>
    <row r="8" spans="1:28" ht="12.75">
      <c r="A8" s="1" t="s">
        <v>7</v>
      </c>
      <c r="B8" s="2">
        <v>288</v>
      </c>
      <c r="C8" s="2">
        <v>5333</v>
      </c>
      <c r="D8" s="6">
        <v>931.5</v>
      </c>
      <c r="E8" s="2">
        <v>1640</v>
      </c>
      <c r="F8" s="2">
        <v>40331</v>
      </c>
      <c r="G8" s="6">
        <v>4856.2</v>
      </c>
      <c r="H8" s="2">
        <v>1765</v>
      </c>
      <c r="I8" s="2">
        <v>41914</v>
      </c>
      <c r="J8" s="6">
        <v>5014.4</v>
      </c>
      <c r="K8" s="2">
        <v>284</v>
      </c>
      <c r="L8" s="2">
        <v>5618</v>
      </c>
      <c r="M8" s="6">
        <v>849.4</v>
      </c>
      <c r="N8" s="2">
        <v>1641</v>
      </c>
      <c r="O8" s="2">
        <v>43160</v>
      </c>
      <c r="P8" s="6">
        <v>5211.4</v>
      </c>
      <c r="Q8" s="2">
        <v>1619</v>
      </c>
      <c r="R8" s="2">
        <v>42702</v>
      </c>
      <c r="S8" s="6">
        <v>5072.9</v>
      </c>
      <c r="T8" s="42">
        <f aca="true" t="shared" si="3" ref="T8:V39">B8+E8+H8</f>
        <v>3693</v>
      </c>
      <c r="U8" s="42">
        <f t="shared" si="3"/>
        <v>87578</v>
      </c>
      <c r="V8" s="42">
        <f t="shared" si="3"/>
        <v>10802.099999999999</v>
      </c>
      <c r="W8" s="42">
        <f aca="true" t="shared" si="4" ref="W8:Y39">K8+N8+Q8</f>
        <v>3544</v>
      </c>
      <c r="X8" s="42">
        <f t="shared" si="4"/>
        <v>91480</v>
      </c>
      <c r="Y8" s="42">
        <f t="shared" si="4"/>
        <v>11133.699999999999</v>
      </c>
      <c r="Z8" s="43">
        <f t="shared" si="2"/>
        <v>-149</v>
      </c>
      <c r="AA8" s="43">
        <f t="shared" si="2"/>
        <v>3902</v>
      </c>
      <c r="AB8" s="43">
        <f t="shared" si="2"/>
        <v>331.60000000000036</v>
      </c>
    </row>
    <row r="9" spans="1:28" ht="12.75">
      <c r="A9" s="1" t="s">
        <v>8</v>
      </c>
      <c r="B9" s="2">
        <v>376</v>
      </c>
      <c r="C9" s="2">
        <v>8301</v>
      </c>
      <c r="D9" s="6">
        <v>887.1</v>
      </c>
      <c r="E9" s="2">
        <v>1751</v>
      </c>
      <c r="F9" s="2">
        <v>47826</v>
      </c>
      <c r="G9" s="6">
        <v>5721.6</v>
      </c>
      <c r="H9" s="2">
        <v>1717</v>
      </c>
      <c r="I9" s="2">
        <v>47086</v>
      </c>
      <c r="J9" s="6">
        <v>5598.4</v>
      </c>
      <c r="K9" s="2">
        <v>217</v>
      </c>
      <c r="L9" s="2">
        <v>5209</v>
      </c>
      <c r="M9" s="6">
        <v>546.2</v>
      </c>
      <c r="N9" s="2">
        <v>1717</v>
      </c>
      <c r="O9" s="2">
        <v>47979</v>
      </c>
      <c r="P9" s="6">
        <v>5797.3</v>
      </c>
      <c r="Q9" s="2">
        <v>1696</v>
      </c>
      <c r="R9" s="2">
        <v>45818</v>
      </c>
      <c r="S9" s="6">
        <v>5471.9</v>
      </c>
      <c r="T9" s="42">
        <f t="shared" si="3"/>
        <v>3844</v>
      </c>
      <c r="U9" s="42">
        <f t="shared" si="3"/>
        <v>103213</v>
      </c>
      <c r="V9" s="42">
        <f t="shared" si="3"/>
        <v>12207.1</v>
      </c>
      <c r="W9" s="42">
        <f t="shared" si="4"/>
        <v>3630</v>
      </c>
      <c r="X9" s="42">
        <f t="shared" si="4"/>
        <v>99006</v>
      </c>
      <c r="Y9" s="42">
        <f t="shared" si="4"/>
        <v>11815.4</v>
      </c>
      <c r="Z9" s="43">
        <f t="shared" si="2"/>
        <v>-214</v>
      </c>
      <c r="AA9" s="43">
        <f t="shared" si="2"/>
        <v>-4207</v>
      </c>
      <c r="AB9" s="43">
        <f t="shared" si="2"/>
        <v>-391.7000000000007</v>
      </c>
    </row>
    <row r="10" spans="1:28" ht="12.75">
      <c r="A10" s="1" t="s">
        <v>9</v>
      </c>
      <c r="B10" s="2">
        <v>1091</v>
      </c>
      <c r="C10" s="2">
        <v>27308</v>
      </c>
      <c r="D10" s="6">
        <v>2503.4</v>
      </c>
      <c r="E10" s="2">
        <v>3415</v>
      </c>
      <c r="F10" s="2">
        <v>89326</v>
      </c>
      <c r="G10" s="6">
        <v>8753.6</v>
      </c>
      <c r="H10" s="2">
        <v>3338</v>
      </c>
      <c r="I10" s="2">
        <v>88845</v>
      </c>
      <c r="J10" s="6">
        <v>8697.1</v>
      </c>
      <c r="K10" s="2">
        <v>1017</v>
      </c>
      <c r="L10" s="2">
        <v>28921</v>
      </c>
      <c r="M10" s="6">
        <v>2619.1</v>
      </c>
      <c r="N10" s="2">
        <v>2846</v>
      </c>
      <c r="O10" s="2">
        <v>83348</v>
      </c>
      <c r="P10" s="6">
        <v>8242.8</v>
      </c>
      <c r="Q10" s="2">
        <v>2904</v>
      </c>
      <c r="R10" s="2">
        <v>84671</v>
      </c>
      <c r="S10" s="6">
        <v>8373.2</v>
      </c>
      <c r="T10" s="42">
        <f t="shared" si="3"/>
        <v>7844</v>
      </c>
      <c r="U10" s="42">
        <f t="shared" si="3"/>
        <v>205479</v>
      </c>
      <c r="V10" s="42">
        <f t="shared" si="3"/>
        <v>19954.1</v>
      </c>
      <c r="W10" s="42">
        <f t="shared" si="4"/>
        <v>6767</v>
      </c>
      <c r="X10" s="42">
        <f t="shared" si="4"/>
        <v>196940</v>
      </c>
      <c r="Y10" s="42">
        <f t="shared" si="4"/>
        <v>19235.1</v>
      </c>
      <c r="Z10" s="43">
        <f t="shared" si="2"/>
        <v>-1077</v>
      </c>
      <c r="AA10" s="43">
        <f t="shared" si="2"/>
        <v>-8539</v>
      </c>
      <c r="AB10" s="43">
        <f t="shared" si="2"/>
        <v>-719</v>
      </c>
    </row>
    <row r="11" spans="1:28" ht="12.75">
      <c r="A11" s="1" t="s">
        <v>10</v>
      </c>
      <c r="B11" s="2">
        <v>584</v>
      </c>
      <c r="C11" s="2">
        <v>17143</v>
      </c>
      <c r="D11" s="6">
        <v>1944.1</v>
      </c>
      <c r="E11" s="2">
        <v>2498</v>
      </c>
      <c r="F11" s="2">
        <v>66763</v>
      </c>
      <c r="G11" s="6">
        <v>7596.1</v>
      </c>
      <c r="H11" s="2">
        <v>2502</v>
      </c>
      <c r="I11" s="2">
        <v>66285</v>
      </c>
      <c r="J11" s="6">
        <v>7769.2</v>
      </c>
      <c r="K11" s="2">
        <v>554</v>
      </c>
      <c r="L11" s="2">
        <v>17280</v>
      </c>
      <c r="M11" s="6">
        <v>2024.9</v>
      </c>
      <c r="N11" s="2">
        <v>2514</v>
      </c>
      <c r="O11" s="2">
        <v>71561</v>
      </c>
      <c r="P11" s="6">
        <v>8191.3</v>
      </c>
      <c r="Q11" s="2">
        <v>2447</v>
      </c>
      <c r="R11" s="2">
        <v>69407</v>
      </c>
      <c r="S11" s="6">
        <v>8476.7</v>
      </c>
      <c r="T11" s="42">
        <f t="shared" si="3"/>
        <v>5584</v>
      </c>
      <c r="U11" s="42">
        <f t="shared" si="3"/>
        <v>150191</v>
      </c>
      <c r="V11" s="42">
        <f t="shared" si="3"/>
        <v>17309.4</v>
      </c>
      <c r="W11" s="42">
        <f t="shared" si="4"/>
        <v>5515</v>
      </c>
      <c r="X11" s="42">
        <f t="shared" si="4"/>
        <v>158248</v>
      </c>
      <c r="Y11" s="42">
        <f t="shared" si="4"/>
        <v>18692.9</v>
      </c>
      <c r="Z11" s="43">
        <f t="shared" si="2"/>
        <v>-69</v>
      </c>
      <c r="AA11" s="43">
        <f t="shared" si="2"/>
        <v>8057</v>
      </c>
      <c r="AB11" s="43">
        <f t="shared" si="2"/>
        <v>1383.5</v>
      </c>
    </row>
    <row r="12" spans="1:28" ht="12.75">
      <c r="A12" s="1" t="s">
        <v>11</v>
      </c>
      <c r="B12" s="2">
        <v>508</v>
      </c>
      <c r="C12" s="2">
        <v>13440</v>
      </c>
      <c r="D12" s="6">
        <v>1506.4</v>
      </c>
      <c r="E12" s="2">
        <v>1992</v>
      </c>
      <c r="F12" s="2">
        <v>59022</v>
      </c>
      <c r="G12" s="6">
        <v>6935.2</v>
      </c>
      <c r="H12" s="2">
        <v>2008</v>
      </c>
      <c r="I12" s="2">
        <v>57437</v>
      </c>
      <c r="J12" s="6">
        <v>6769.3</v>
      </c>
      <c r="K12" s="2">
        <v>473</v>
      </c>
      <c r="L12" s="2">
        <v>15266</v>
      </c>
      <c r="M12" s="6">
        <v>1745.1</v>
      </c>
      <c r="N12" s="2">
        <v>1934</v>
      </c>
      <c r="O12" s="2">
        <v>62983</v>
      </c>
      <c r="P12" s="6">
        <v>7356.2</v>
      </c>
      <c r="Q12" s="2">
        <v>1771</v>
      </c>
      <c r="R12" s="2">
        <v>56568</v>
      </c>
      <c r="S12" s="6">
        <v>6789.7</v>
      </c>
      <c r="T12" s="42">
        <f t="shared" si="3"/>
        <v>4508</v>
      </c>
      <c r="U12" s="42">
        <f t="shared" si="3"/>
        <v>129899</v>
      </c>
      <c r="V12" s="42">
        <f t="shared" si="3"/>
        <v>15210.900000000001</v>
      </c>
      <c r="W12" s="42">
        <f t="shared" si="4"/>
        <v>4178</v>
      </c>
      <c r="X12" s="42">
        <f t="shared" si="4"/>
        <v>134817</v>
      </c>
      <c r="Y12" s="42">
        <f t="shared" si="4"/>
        <v>15891</v>
      </c>
      <c r="Z12" s="43">
        <f t="shared" si="2"/>
        <v>-330</v>
      </c>
      <c r="AA12" s="43">
        <f t="shared" si="2"/>
        <v>4918</v>
      </c>
      <c r="AB12" s="43">
        <f t="shared" si="2"/>
        <v>680.0999999999985</v>
      </c>
    </row>
    <row r="13" spans="1:28" ht="12.75">
      <c r="A13" s="1" t="s">
        <v>12</v>
      </c>
      <c r="B13" s="2">
        <v>325</v>
      </c>
      <c r="C13" s="2">
        <v>9474</v>
      </c>
      <c r="D13" s="6">
        <v>1161.9</v>
      </c>
      <c r="E13" s="2">
        <v>1316</v>
      </c>
      <c r="F13" s="2">
        <v>40893</v>
      </c>
      <c r="G13" s="6">
        <v>5359.5</v>
      </c>
      <c r="H13" s="2">
        <v>1171</v>
      </c>
      <c r="I13" s="2">
        <v>37924</v>
      </c>
      <c r="J13" s="6">
        <v>5024.5</v>
      </c>
      <c r="K13" s="2">
        <v>240</v>
      </c>
      <c r="L13" s="2">
        <v>7836</v>
      </c>
      <c r="M13" s="6">
        <v>1005.3</v>
      </c>
      <c r="N13" s="2">
        <v>1147</v>
      </c>
      <c r="O13" s="2">
        <v>38842</v>
      </c>
      <c r="P13" s="6">
        <v>5115.3</v>
      </c>
      <c r="Q13" s="2">
        <v>996</v>
      </c>
      <c r="R13" s="2">
        <v>33803</v>
      </c>
      <c r="S13" s="6">
        <v>4444.8</v>
      </c>
      <c r="T13" s="42">
        <f t="shared" si="3"/>
        <v>2812</v>
      </c>
      <c r="U13" s="42">
        <f t="shared" si="3"/>
        <v>88291</v>
      </c>
      <c r="V13" s="42">
        <f t="shared" si="3"/>
        <v>11545.9</v>
      </c>
      <c r="W13" s="42">
        <f t="shared" si="4"/>
        <v>2383</v>
      </c>
      <c r="X13" s="42">
        <f t="shared" si="4"/>
        <v>80481</v>
      </c>
      <c r="Y13" s="42">
        <f t="shared" si="4"/>
        <v>10565.400000000001</v>
      </c>
      <c r="Z13" s="43">
        <f t="shared" si="2"/>
        <v>-429</v>
      </c>
      <c r="AA13" s="43">
        <f t="shared" si="2"/>
        <v>-7810</v>
      </c>
      <c r="AB13" s="43">
        <f t="shared" si="2"/>
        <v>-980.4999999999982</v>
      </c>
    </row>
    <row r="14" spans="1:28" ht="12.75">
      <c r="A14" s="1" t="s">
        <v>13</v>
      </c>
      <c r="B14" s="2">
        <v>936</v>
      </c>
      <c r="C14" s="2">
        <v>34759</v>
      </c>
      <c r="D14" s="6">
        <v>3991.1</v>
      </c>
      <c r="E14" s="2">
        <v>4140</v>
      </c>
      <c r="F14" s="2">
        <v>141803</v>
      </c>
      <c r="G14" s="6">
        <v>17125.4</v>
      </c>
      <c r="H14" s="2">
        <v>3976</v>
      </c>
      <c r="I14" s="2">
        <v>142044</v>
      </c>
      <c r="J14" s="6">
        <v>17169.5</v>
      </c>
      <c r="K14" s="2">
        <v>590</v>
      </c>
      <c r="L14" s="2">
        <v>22490</v>
      </c>
      <c r="M14" s="6">
        <v>2568.7</v>
      </c>
      <c r="N14" s="2">
        <v>3853</v>
      </c>
      <c r="O14" s="2">
        <v>144139</v>
      </c>
      <c r="P14" s="6">
        <v>17326.4</v>
      </c>
      <c r="Q14" s="2">
        <v>3840</v>
      </c>
      <c r="R14" s="2">
        <v>138418</v>
      </c>
      <c r="S14" s="6">
        <v>16778.6</v>
      </c>
      <c r="T14" s="42">
        <f t="shared" si="3"/>
        <v>9052</v>
      </c>
      <c r="U14" s="42">
        <f t="shared" si="3"/>
        <v>318606</v>
      </c>
      <c r="V14" s="42">
        <f t="shared" si="3"/>
        <v>38286</v>
      </c>
      <c r="W14" s="42">
        <f t="shared" si="4"/>
        <v>8283</v>
      </c>
      <c r="X14" s="42">
        <f t="shared" si="4"/>
        <v>305047</v>
      </c>
      <c r="Y14" s="42">
        <f t="shared" si="4"/>
        <v>36673.7</v>
      </c>
      <c r="Z14" s="43">
        <f t="shared" si="2"/>
        <v>-769</v>
      </c>
      <c r="AA14" s="43">
        <f t="shared" si="2"/>
        <v>-13559</v>
      </c>
      <c r="AB14" s="43">
        <f t="shared" si="2"/>
        <v>-1612.300000000003</v>
      </c>
    </row>
    <row r="15" spans="1:28" ht="12.75">
      <c r="A15" s="1" t="s">
        <v>14</v>
      </c>
      <c r="B15" s="2">
        <v>227</v>
      </c>
      <c r="C15" s="2">
        <v>5559</v>
      </c>
      <c r="D15" s="6">
        <v>921</v>
      </c>
      <c r="E15" s="2">
        <v>456</v>
      </c>
      <c r="F15" s="2">
        <v>12324</v>
      </c>
      <c r="G15" s="6">
        <v>1723.1</v>
      </c>
      <c r="H15" s="2">
        <v>459</v>
      </c>
      <c r="I15" s="2">
        <v>13226</v>
      </c>
      <c r="J15" s="6">
        <v>1800.3</v>
      </c>
      <c r="K15" s="2">
        <v>216</v>
      </c>
      <c r="L15" s="2">
        <v>6029</v>
      </c>
      <c r="M15" s="6">
        <v>697.9</v>
      </c>
      <c r="N15" s="2">
        <v>515</v>
      </c>
      <c r="O15" s="2">
        <v>16172</v>
      </c>
      <c r="P15" s="6">
        <v>2244.3</v>
      </c>
      <c r="Q15" s="2">
        <v>530</v>
      </c>
      <c r="R15" s="2">
        <v>16787</v>
      </c>
      <c r="S15" s="6">
        <v>2260.8</v>
      </c>
      <c r="T15" s="42">
        <f t="shared" si="3"/>
        <v>1142</v>
      </c>
      <c r="U15" s="42">
        <f t="shared" si="3"/>
        <v>31109</v>
      </c>
      <c r="V15" s="42">
        <f t="shared" si="3"/>
        <v>4444.4</v>
      </c>
      <c r="W15" s="42">
        <f t="shared" si="4"/>
        <v>1261</v>
      </c>
      <c r="X15" s="42">
        <f t="shared" si="4"/>
        <v>38988</v>
      </c>
      <c r="Y15" s="42">
        <f t="shared" si="4"/>
        <v>5203</v>
      </c>
      <c r="Z15" s="43">
        <f t="shared" si="2"/>
        <v>119</v>
      </c>
      <c r="AA15" s="43">
        <f t="shared" si="2"/>
        <v>7879</v>
      </c>
      <c r="AB15" s="43">
        <f t="shared" si="2"/>
        <v>758.6000000000004</v>
      </c>
    </row>
    <row r="16" spans="1:28" ht="12.75">
      <c r="A16" s="1" t="s">
        <v>15</v>
      </c>
      <c r="B16" s="2">
        <v>1117</v>
      </c>
      <c r="C16" s="2">
        <v>30934</v>
      </c>
      <c r="D16" s="6">
        <v>3783.6</v>
      </c>
      <c r="E16" s="2">
        <v>3720</v>
      </c>
      <c r="F16" s="2">
        <v>108832</v>
      </c>
      <c r="G16" s="6">
        <v>14416.3</v>
      </c>
      <c r="H16" s="2">
        <v>3934</v>
      </c>
      <c r="I16" s="2">
        <v>113474</v>
      </c>
      <c r="J16" s="6">
        <v>15083.1</v>
      </c>
      <c r="K16" s="2">
        <v>1235</v>
      </c>
      <c r="L16" s="2">
        <v>35387</v>
      </c>
      <c r="M16" s="6">
        <v>4529.3</v>
      </c>
      <c r="N16" s="2">
        <v>3835</v>
      </c>
      <c r="O16" s="2">
        <v>115446</v>
      </c>
      <c r="P16" s="6">
        <v>15465</v>
      </c>
      <c r="Q16" s="2">
        <v>3777</v>
      </c>
      <c r="R16" s="2">
        <v>117281</v>
      </c>
      <c r="S16" s="6">
        <v>15520.6</v>
      </c>
      <c r="T16" s="42">
        <f t="shared" si="3"/>
        <v>8771</v>
      </c>
      <c r="U16" s="42">
        <f t="shared" si="3"/>
        <v>253240</v>
      </c>
      <c r="V16" s="42">
        <f t="shared" si="3"/>
        <v>33283</v>
      </c>
      <c r="W16" s="42">
        <f t="shared" si="4"/>
        <v>8847</v>
      </c>
      <c r="X16" s="42">
        <f t="shared" si="4"/>
        <v>268114</v>
      </c>
      <c r="Y16" s="42">
        <f t="shared" si="4"/>
        <v>35514.9</v>
      </c>
      <c r="Z16" s="43">
        <f t="shared" si="2"/>
        <v>76</v>
      </c>
      <c r="AA16" s="43">
        <f t="shared" si="2"/>
        <v>14874</v>
      </c>
      <c r="AB16" s="43">
        <f t="shared" si="2"/>
        <v>2231.9000000000015</v>
      </c>
    </row>
    <row r="17" spans="1:28" ht="12.75">
      <c r="A17" s="1" t="s">
        <v>16</v>
      </c>
      <c r="B17" s="2">
        <v>50</v>
      </c>
      <c r="C17" s="2">
        <v>819</v>
      </c>
      <c r="D17" s="6">
        <v>161.8</v>
      </c>
      <c r="E17" s="2">
        <v>307</v>
      </c>
      <c r="F17" s="2">
        <v>5356</v>
      </c>
      <c r="G17" s="6">
        <v>941</v>
      </c>
      <c r="H17" s="2">
        <v>285</v>
      </c>
      <c r="I17" s="2">
        <v>5433</v>
      </c>
      <c r="J17" s="6">
        <v>915.8</v>
      </c>
      <c r="K17" s="2">
        <v>23</v>
      </c>
      <c r="L17" s="2">
        <v>718</v>
      </c>
      <c r="M17" s="6">
        <v>143.2</v>
      </c>
      <c r="N17" s="2">
        <v>254</v>
      </c>
      <c r="O17" s="2">
        <v>5842</v>
      </c>
      <c r="P17" s="6">
        <v>763.8</v>
      </c>
      <c r="Q17" s="2">
        <v>260</v>
      </c>
      <c r="R17" s="2">
        <v>5422</v>
      </c>
      <c r="S17" s="6">
        <v>734.8</v>
      </c>
      <c r="T17" s="42">
        <f t="shared" si="3"/>
        <v>642</v>
      </c>
      <c r="U17" s="42">
        <f t="shared" si="3"/>
        <v>11608</v>
      </c>
      <c r="V17" s="42">
        <f t="shared" si="3"/>
        <v>2018.6</v>
      </c>
      <c r="W17" s="42">
        <f t="shared" si="4"/>
        <v>537</v>
      </c>
      <c r="X17" s="42">
        <f t="shared" si="4"/>
        <v>11982</v>
      </c>
      <c r="Y17" s="42">
        <f t="shared" si="4"/>
        <v>1641.8</v>
      </c>
      <c r="Z17" s="43">
        <f t="shared" si="2"/>
        <v>-105</v>
      </c>
      <c r="AA17" s="43">
        <f t="shared" si="2"/>
        <v>374</v>
      </c>
      <c r="AB17" s="43">
        <f t="shared" si="2"/>
        <v>-376.79999999999995</v>
      </c>
    </row>
    <row r="18" spans="1:28" ht="12.75">
      <c r="A18" s="1" t="s">
        <v>17</v>
      </c>
      <c r="B18" s="2">
        <v>170</v>
      </c>
      <c r="C18" s="2">
        <v>4256</v>
      </c>
      <c r="D18" s="6">
        <v>525</v>
      </c>
      <c r="E18" s="2">
        <v>951</v>
      </c>
      <c r="F18" s="2">
        <v>27878</v>
      </c>
      <c r="G18" s="6">
        <v>3620.8</v>
      </c>
      <c r="H18" s="2">
        <v>958</v>
      </c>
      <c r="I18" s="2">
        <v>27079</v>
      </c>
      <c r="J18" s="6">
        <v>3421.9</v>
      </c>
      <c r="K18" s="2">
        <v>173</v>
      </c>
      <c r="L18" s="2">
        <v>5075</v>
      </c>
      <c r="M18" s="6">
        <v>622.8</v>
      </c>
      <c r="N18" s="2">
        <v>956</v>
      </c>
      <c r="O18" s="2">
        <v>30154</v>
      </c>
      <c r="P18" s="6">
        <v>3867.8</v>
      </c>
      <c r="Q18" s="2">
        <v>919</v>
      </c>
      <c r="R18" s="2">
        <v>27252</v>
      </c>
      <c r="S18" s="6">
        <v>3503.5</v>
      </c>
      <c r="T18" s="42">
        <f t="shared" si="3"/>
        <v>2079</v>
      </c>
      <c r="U18" s="42">
        <f t="shared" si="3"/>
        <v>59213</v>
      </c>
      <c r="V18" s="42">
        <f t="shared" si="3"/>
        <v>7567.700000000001</v>
      </c>
      <c r="W18" s="42">
        <f t="shared" si="4"/>
        <v>2048</v>
      </c>
      <c r="X18" s="42">
        <f t="shared" si="4"/>
        <v>62481</v>
      </c>
      <c r="Y18" s="42">
        <f t="shared" si="4"/>
        <v>7994.1</v>
      </c>
      <c r="Z18" s="43">
        <f t="shared" si="2"/>
        <v>-31</v>
      </c>
      <c r="AA18" s="43">
        <f t="shared" si="2"/>
        <v>3268</v>
      </c>
      <c r="AB18" s="43">
        <f t="shared" si="2"/>
        <v>426.39999999999964</v>
      </c>
    </row>
    <row r="19" spans="1:28" ht="12.75">
      <c r="A19" s="1" t="s">
        <v>18</v>
      </c>
      <c r="B19" s="2">
        <v>542</v>
      </c>
      <c r="C19" s="2">
        <v>17731</v>
      </c>
      <c r="D19" s="6">
        <v>2764.6</v>
      </c>
      <c r="E19" s="2">
        <v>2295</v>
      </c>
      <c r="F19" s="2">
        <v>70098</v>
      </c>
      <c r="G19" s="6">
        <v>9281.5</v>
      </c>
      <c r="H19" s="2">
        <v>2167</v>
      </c>
      <c r="I19" s="2">
        <v>69458</v>
      </c>
      <c r="J19" s="6">
        <v>9311.3</v>
      </c>
      <c r="K19" s="2">
        <v>535</v>
      </c>
      <c r="L19" s="2">
        <v>18946</v>
      </c>
      <c r="M19" s="6">
        <v>2308</v>
      </c>
      <c r="N19" s="2">
        <v>2137</v>
      </c>
      <c r="O19" s="2">
        <v>70689</v>
      </c>
      <c r="P19" s="6">
        <v>9530.7</v>
      </c>
      <c r="Q19" s="2">
        <v>1891</v>
      </c>
      <c r="R19" s="2">
        <v>63177</v>
      </c>
      <c r="S19" s="6">
        <v>8332.5</v>
      </c>
      <c r="T19" s="42">
        <f t="shared" si="3"/>
        <v>5004</v>
      </c>
      <c r="U19" s="42">
        <f t="shared" si="3"/>
        <v>157287</v>
      </c>
      <c r="V19" s="42">
        <f t="shared" si="3"/>
        <v>21357.4</v>
      </c>
      <c r="W19" s="42">
        <f t="shared" si="4"/>
        <v>4563</v>
      </c>
      <c r="X19" s="42">
        <f t="shared" si="4"/>
        <v>152812</v>
      </c>
      <c r="Y19" s="42">
        <f t="shared" si="4"/>
        <v>20171.2</v>
      </c>
      <c r="Z19" s="43">
        <f t="shared" si="2"/>
        <v>-441</v>
      </c>
      <c r="AA19" s="43">
        <f t="shared" si="2"/>
        <v>-4475</v>
      </c>
      <c r="AB19" s="43">
        <f t="shared" si="2"/>
        <v>-1186.2000000000007</v>
      </c>
    </row>
    <row r="20" spans="1:28" ht="12.75">
      <c r="A20" s="1" t="s">
        <v>19</v>
      </c>
      <c r="B20" s="2">
        <v>162</v>
      </c>
      <c r="C20" s="2">
        <v>2069</v>
      </c>
      <c r="D20" s="6">
        <v>406.8</v>
      </c>
      <c r="E20" s="2">
        <v>354</v>
      </c>
      <c r="F20" s="2">
        <v>6765</v>
      </c>
      <c r="G20" s="6">
        <v>858.4</v>
      </c>
      <c r="H20" s="2">
        <v>387</v>
      </c>
      <c r="I20" s="2">
        <v>6680</v>
      </c>
      <c r="J20" s="6">
        <v>826.9</v>
      </c>
      <c r="K20" s="2">
        <v>132</v>
      </c>
      <c r="L20" s="2">
        <v>1881</v>
      </c>
      <c r="M20" s="6">
        <v>333.4</v>
      </c>
      <c r="N20" s="2">
        <v>429</v>
      </c>
      <c r="O20" s="2">
        <v>6949</v>
      </c>
      <c r="P20" s="6">
        <v>834.4</v>
      </c>
      <c r="Q20" s="2">
        <v>339</v>
      </c>
      <c r="R20" s="2">
        <v>5910</v>
      </c>
      <c r="S20" s="6">
        <v>704.7</v>
      </c>
      <c r="T20" s="42">
        <f t="shared" si="3"/>
        <v>903</v>
      </c>
      <c r="U20" s="42">
        <f t="shared" si="3"/>
        <v>15514</v>
      </c>
      <c r="V20" s="42">
        <f t="shared" si="3"/>
        <v>2092.1</v>
      </c>
      <c r="W20" s="42">
        <f t="shared" si="4"/>
        <v>900</v>
      </c>
      <c r="X20" s="42">
        <f t="shared" si="4"/>
        <v>14740</v>
      </c>
      <c r="Y20" s="42">
        <f t="shared" si="4"/>
        <v>1872.5</v>
      </c>
      <c r="Z20" s="43">
        <f t="shared" si="2"/>
        <v>-3</v>
      </c>
      <c r="AA20" s="43">
        <f t="shared" si="2"/>
        <v>-774</v>
      </c>
      <c r="AB20" s="43">
        <f t="shared" si="2"/>
        <v>-219.5999999999999</v>
      </c>
    </row>
    <row r="21" spans="1:28" ht="12.75">
      <c r="A21" s="1" t="s">
        <v>20</v>
      </c>
      <c r="B21" s="2">
        <v>1843</v>
      </c>
      <c r="C21" s="2">
        <v>50780</v>
      </c>
      <c r="D21" s="6">
        <v>5236</v>
      </c>
      <c r="E21" s="2">
        <v>4221</v>
      </c>
      <c r="F21" s="2">
        <v>111893</v>
      </c>
      <c r="G21" s="6">
        <v>11932.3</v>
      </c>
      <c r="H21" s="2">
        <v>3715</v>
      </c>
      <c r="I21" s="2">
        <v>96744</v>
      </c>
      <c r="J21" s="6">
        <v>10111.5</v>
      </c>
      <c r="K21" s="2">
        <v>1685</v>
      </c>
      <c r="L21" s="2">
        <v>49996</v>
      </c>
      <c r="M21" s="6">
        <v>5898.5</v>
      </c>
      <c r="N21" s="2">
        <v>3829</v>
      </c>
      <c r="O21" s="2">
        <v>109515</v>
      </c>
      <c r="P21" s="6">
        <v>11757.3</v>
      </c>
      <c r="Q21" s="2">
        <v>3424</v>
      </c>
      <c r="R21" s="2">
        <v>95866</v>
      </c>
      <c r="S21" s="6">
        <v>9988.5</v>
      </c>
      <c r="T21" s="42">
        <f t="shared" si="3"/>
        <v>9779</v>
      </c>
      <c r="U21" s="42">
        <f t="shared" si="3"/>
        <v>259417</v>
      </c>
      <c r="V21" s="42">
        <f t="shared" si="3"/>
        <v>27279.8</v>
      </c>
      <c r="W21" s="42">
        <f t="shared" si="4"/>
        <v>8938</v>
      </c>
      <c r="X21" s="42">
        <f t="shared" si="4"/>
        <v>255377</v>
      </c>
      <c r="Y21" s="42">
        <f t="shared" si="4"/>
        <v>27644.3</v>
      </c>
      <c r="Z21" s="43">
        <f t="shared" si="2"/>
        <v>-841</v>
      </c>
      <c r="AA21" s="43">
        <f t="shared" si="2"/>
        <v>-4040</v>
      </c>
      <c r="AB21" s="43">
        <f t="shared" si="2"/>
        <v>364.5</v>
      </c>
    </row>
    <row r="22" spans="1:28" ht="12.75">
      <c r="A22" s="1" t="s">
        <v>21</v>
      </c>
      <c r="B22" s="2">
        <v>200</v>
      </c>
      <c r="C22" s="2">
        <v>3874</v>
      </c>
      <c r="D22" s="6">
        <v>386.4</v>
      </c>
      <c r="E22" s="2">
        <v>714</v>
      </c>
      <c r="F22" s="2">
        <v>18389</v>
      </c>
      <c r="G22" s="6">
        <v>2222.9</v>
      </c>
      <c r="H22" s="2">
        <v>896</v>
      </c>
      <c r="I22" s="2">
        <v>21150</v>
      </c>
      <c r="J22" s="6">
        <v>2415</v>
      </c>
      <c r="K22" s="2">
        <v>175</v>
      </c>
      <c r="L22" s="2">
        <v>3872</v>
      </c>
      <c r="M22" s="6">
        <v>395.8</v>
      </c>
      <c r="N22" s="2">
        <v>752</v>
      </c>
      <c r="O22" s="2">
        <v>19239</v>
      </c>
      <c r="P22" s="6">
        <v>2302.8</v>
      </c>
      <c r="Q22" s="2">
        <v>865</v>
      </c>
      <c r="R22" s="2">
        <v>23410</v>
      </c>
      <c r="S22" s="6">
        <v>2653.6</v>
      </c>
      <c r="T22" s="42">
        <f t="shared" si="3"/>
        <v>1810</v>
      </c>
      <c r="U22" s="42">
        <f t="shared" si="3"/>
        <v>43413</v>
      </c>
      <c r="V22" s="42">
        <f t="shared" si="3"/>
        <v>5024.3</v>
      </c>
      <c r="W22" s="42">
        <f t="shared" si="4"/>
        <v>1792</v>
      </c>
      <c r="X22" s="42">
        <f t="shared" si="4"/>
        <v>46521</v>
      </c>
      <c r="Y22" s="42">
        <f t="shared" si="4"/>
        <v>5352.200000000001</v>
      </c>
      <c r="Z22" s="43">
        <f t="shared" si="2"/>
        <v>-18</v>
      </c>
      <c r="AA22" s="43">
        <f t="shared" si="2"/>
        <v>3108</v>
      </c>
      <c r="AB22" s="43">
        <f t="shared" si="2"/>
        <v>327.90000000000055</v>
      </c>
    </row>
    <row r="23" spans="1:28" ht="12.75">
      <c r="A23" s="1" t="s">
        <v>22</v>
      </c>
      <c r="B23" s="2">
        <v>478</v>
      </c>
      <c r="C23" s="2">
        <v>13476</v>
      </c>
      <c r="D23" s="6">
        <v>1561.9</v>
      </c>
      <c r="E23" s="2">
        <v>1611</v>
      </c>
      <c r="F23" s="2">
        <v>45379</v>
      </c>
      <c r="G23" s="6">
        <v>5901.4</v>
      </c>
      <c r="H23" s="2">
        <v>1593</v>
      </c>
      <c r="I23" s="2">
        <v>44063</v>
      </c>
      <c r="J23" s="6">
        <v>5621.6</v>
      </c>
      <c r="K23" s="2">
        <v>424</v>
      </c>
      <c r="L23" s="2">
        <v>12891</v>
      </c>
      <c r="M23" s="6">
        <v>1514.5</v>
      </c>
      <c r="N23" s="2">
        <v>1619</v>
      </c>
      <c r="O23" s="2">
        <v>47813</v>
      </c>
      <c r="P23" s="6">
        <v>6064.4</v>
      </c>
      <c r="Q23" s="2">
        <v>1578</v>
      </c>
      <c r="R23" s="2">
        <v>46778</v>
      </c>
      <c r="S23" s="6">
        <v>5910.6</v>
      </c>
      <c r="T23" s="42">
        <f t="shared" si="3"/>
        <v>3682</v>
      </c>
      <c r="U23" s="42">
        <f t="shared" si="3"/>
        <v>102918</v>
      </c>
      <c r="V23" s="42">
        <f t="shared" si="3"/>
        <v>13084.9</v>
      </c>
      <c r="W23" s="42">
        <f t="shared" si="4"/>
        <v>3621</v>
      </c>
      <c r="X23" s="42">
        <f t="shared" si="4"/>
        <v>107482</v>
      </c>
      <c r="Y23" s="42">
        <f t="shared" si="4"/>
        <v>13489.5</v>
      </c>
      <c r="Z23" s="43">
        <f t="shared" si="2"/>
        <v>-61</v>
      </c>
      <c r="AA23" s="43">
        <f t="shared" si="2"/>
        <v>4564</v>
      </c>
      <c r="AB23" s="43">
        <f t="shared" si="2"/>
        <v>404.60000000000036</v>
      </c>
    </row>
    <row r="24" spans="1:28" ht="12.75">
      <c r="A24" s="1" t="s">
        <v>23</v>
      </c>
      <c r="B24" s="2">
        <v>779</v>
      </c>
      <c r="C24" s="2">
        <v>14734</v>
      </c>
      <c r="D24" s="6">
        <v>1472.2</v>
      </c>
      <c r="E24" s="2">
        <v>3155</v>
      </c>
      <c r="F24" s="2">
        <v>76002</v>
      </c>
      <c r="G24" s="6">
        <v>8424.3</v>
      </c>
      <c r="H24" s="2">
        <v>3313</v>
      </c>
      <c r="I24" s="2">
        <v>81052</v>
      </c>
      <c r="J24" s="6">
        <v>8907</v>
      </c>
      <c r="K24" s="2">
        <v>746</v>
      </c>
      <c r="L24" s="2">
        <v>17545</v>
      </c>
      <c r="M24" s="6">
        <v>1741.1</v>
      </c>
      <c r="N24" s="2">
        <v>2946</v>
      </c>
      <c r="O24" s="2">
        <v>82422</v>
      </c>
      <c r="P24" s="6">
        <v>9114.6</v>
      </c>
      <c r="Q24" s="2">
        <v>2944</v>
      </c>
      <c r="R24" s="2">
        <v>82863</v>
      </c>
      <c r="S24" s="6">
        <v>9256.1</v>
      </c>
      <c r="T24" s="42">
        <f t="shared" si="3"/>
        <v>7247</v>
      </c>
      <c r="U24" s="42">
        <f t="shared" si="3"/>
        <v>171788</v>
      </c>
      <c r="V24" s="42">
        <f t="shared" si="3"/>
        <v>18803.5</v>
      </c>
      <c r="W24" s="42">
        <f t="shared" si="4"/>
        <v>6636</v>
      </c>
      <c r="X24" s="42">
        <f t="shared" si="4"/>
        <v>182830</v>
      </c>
      <c r="Y24" s="42">
        <f t="shared" si="4"/>
        <v>20111.800000000003</v>
      </c>
      <c r="Z24" s="43">
        <f t="shared" si="2"/>
        <v>-611</v>
      </c>
      <c r="AA24" s="43">
        <f t="shared" si="2"/>
        <v>11042</v>
      </c>
      <c r="AB24" s="43">
        <f t="shared" si="2"/>
        <v>1308.300000000003</v>
      </c>
    </row>
    <row r="25" spans="1:28" ht="12.75">
      <c r="A25" s="1" t="s">
        <v>24</v>
      </c>
      <c r="B25" s="2">
        <v>297</v>
      </c>
      <c r="C25" s="2">
        <v>7234</v>
      </c>
      <c r="D25" s="6">
        <v>794.2</v>
      </c>
      <c r="E25" s="2">
        <v>971</v>
      </c>
      <c r="F25" s="2">
        <v>27243</v>
      </c>
      <c r="G25" s="6">
        <v>3433.7</v>
      </c>
      <c r="H25" s="2">
        <v>1126</v>
      </c>
      <c r="I25" s="2">
        <v>31406</v>
      </c>
      <c r="J25" s="6">
        <v>3608.2</v>
      </c>
      <c r="K25" s="2">
        <v>299</v>
      </c>
      <c r="L25" s="2">
        <v>8184</v>
      </c>
      <c r="M25" s="6">
        <v>883.3</v>
      </c>
      <c r="N25" s="2">
        <v>858</v>
      </c>
      <c r="O25" s="2">
        <v>27011</v>
      </c>
      <c r="P25" s="6">
        <v>3571.2</v>
      </c>
      <c r="Q25" s="2">
        <v>884</v>
      </c>
      <c r="R25" s="2">
        <v>26153</v>
      </c>
      <c r="S25" s="6">
        <v>3177</v>
      </c>
      <c r="T25" s="42">
        <f t="shared" si="3"/>
        <v>2394</v>
      </c>
      <c r="U25" s="42">
        <f t="shared" si="3"/>
        <v>65883</v>
      </c>
      <c r="V25" s="42">
        <f t="shared" si="3"/>
        <v>7836.099999999999</v>
      </c>
      <c r="W25" s="42">
        <f t="shared" si="4"/>
        <v>2041</v>
      </c>
      <c r="X25" s="42">
        <f t="shared" si="4"/>
        <v>61348</v>
      </c>
      <c r="Y25" s="42">
        <f t="shared" si="4"/>
        <v>7631.5</v>
      </c>
      <c r="Z25" s="43">
        <f t="shared" si="2"/>
        <v>-353</v>
      </c>
      <c r="AA25" s="43">
        <f t="shared" si="2"/>
        <v>-4535</v>
      </c>
      <c r="AB25" s="43">
        <f t="shared" si="2"/>
        <v>-204.59999999999945</v>
      </c>
    </row>
    <row r="26" spans="1:28" ht="12.75">
      <c r="A26" s="1" t="s">
        <v>25</v>
      </c>
      <c r="B26" s="2">
        <v>231</v>
      </c>
      <c r="C26" s="2">
        <v>5013</v>
      </c>
      <c r="D26" s="6">
        <v>522.7</v>
      </c>
      <c r="E26" s="2">
        <v>1058</v>
      </c>
      <c r="F26" s="2">
        <v>26658</v>
      </c>
      <c r="G26" s="6">
        <v>4870.4</v>
      </c>
      <c r="H26" s="2">
        <v>1041</v>
      </c>
      <c r="I26" s="2">
        <v>25069</v>
      </c>
      <c r="J26" s="6">
        <v>3088</v>
      </c>
      <c r="K26" s="2">
        <v>206</v>
      </c>
      <c r="L26" s="2">
        <v>4891</v>
      </c>
      <c r="M26" s="6">
        <v>572.7</v>
      </c>
      <c r="N26" s="2">
        <v>1018</v>
      </c>
      <c r="O26" s="2">
        <v>28194</v>
      </c>
      <c r="P26" s="6">
        <v>3345.2</v>
      </c>
      <c r="Q26" s="2">
        <v>1025</v>
      </c>
      <c r="R26" s="2">
        <v>24530</v>
      </c>
      <c r="S26" s="6">
        <v>2978.4</v>
      </c>
      <c r="T26" s="42">
        <f t="shared" si="3"/>
        <v>2330</v>
      </c>
      <c r="U26" s="42">
        <f t="shared" si="3"/>
        <v>56740</v>
      </c>
      <c r="V26" s="42">
        <f t="shared" si="3"/>
        <v>8481.099999999999</v>
      </c>
      <c r="W26" s="42">
        <f t="shared" si="4"/>
        <v>2249</v>
      </c>
      <c r="X26" s="42">
        <f t="shared" si="4"/>
        <v>57615</v>
      </c>
      <c r="Y26" s="42">
        <f t="shared" si="4"/>
        <v>6896.299999999999</v>
      </c>
      <c r="Z26" s="43">
        <f t="shared" si="2"/>
        <v>-81</v>
      </c>
      <c r="AA26" s="43">
        <f t="shared" si="2"/>
        <v>875</v>
      </c>
      <c r="AB26" s="43">
        <f t="shared" si="2"/>
        <v>-1584.7999999999993</v>
      </c>
    </row>
    <row r="27" spans="1:28" ht="12.75">
      <c r="A27" s="1" t="s">
        <v>26</v>
      </c>
      <c r="B27" s="2">
        <v>793</v>
      </c>
      <c r="C27" s="2">
        <v>19142</v>
      </c>
      <c r="D27" s="6">
        <v>2198.1</v>
      </c>
      <c r="E27" s="2">
        <v>3003</v>
      </c>
      <c r="F27" s="2">
        <v>80747</v>
      </c>
      <c r="G27" s="6">
        <v>9692.6</v>
      </c>
      <c r="H27" s="2">
        <v>3007</v>
      </c>
      <c r="I27" s="2">
        <v>80593</v>
      </c>
      <c r="J27" s="6">
        <v>9697</v>
      </c>
      <c r="K27" s="2">
        <v>707</v>
      </c>
      <c r="L27" s="2">
        <v>20128</v>
      </c>
      <c r="M27" s="6">
        <v>2388.2</v>
      </c>
      <c r="N27" s="2">
        <v>2664</v>
      </c>
      <c r="O27" s="2">
        <v>78600</v>
      </c>
      <c r="P27" s="6">
        <v>9183.4</v>
      </c>
      <c r="Q27" s="2">
        <v>2728</v>
      </c>
      <c r="R27" s="2">
        <v>80362</v>
      </c>
      <c r="S27" s="6">
        <v>9481</v>
      </c>
      <c r="T27" s="42">
        <f t="shared" si="3"/>
        <v>6803</v>
      </c>
      <c r="U27" s="42">
        <f t="shared" si="3"/>
        <v>180482</v>
      </c>
      <c r="V27" s="42">
        <f t="shared" si="3"/>
        <v>21587.7</v>
      </c>
      <c r="W27" s="42">
        <f t="shared" si="4"/>
        <v>6099</v>
      </c>
      <c r="X27" s="42">
        <f t="shared" si="4"/>
        <v>179090</v>
      </c>
      <c r="Y27" s="42">
        <f t="shared" si="4"/>
        <v>21052.6</v>
      </c>
      <c r="Z27" s="43">
        <f t="shared" si="2"/>
        <v>-704</v>
      </c>
      <c r="AA27" s="43">
        <f t="shared" si="2"/>
        <v>-1392</v>
      </c>
      <c r="AB27" s="43">
        <f t="shared" si="2"/>
        <v>-535.1000000000022</v>
      </c>
    </row>
    <row r="28" spans="1:28" ht="12.75">
      <c r="A28" s="1" t="s">
        <v>27</v>
      </c>
      <c r="B28" s="2">
        <v>270</v>
      </c>
      <c r="C28" s="2">
        <v>3713</v>
      </c>
      <c r="D28" s="6">
        <v>169.2</v>
      </c>
      <c r="E28" s="2">
        <v>483</v>
      </c>
      <c r="F28" s="2">
        <v>7120</v>
      </c>
      <c r="G28" s="6">
        <v>575.5</v>
      </c>
      <c r="H28" s="2">
        <v>457</v>
      </c>
      <c r="I28" s="2">
        <v>6831</v>
      </c>
      <c r="J28" s="6">
        <v>604.9</v>
      </c>
      <c r="K28" s="2">
        <v>272</v>
      </c>
      <c r="L28" s="2">
        <v>4272</v>
      </c>
      <c r="M28" s="6">
        <v>203.4</v>
      </c>
      <c r="N28" s="2">
        <v>403</v>
      </c>
      <c r="O28" s="2">
        <v>7152</v>
      </c>
      <c r="P28" s="6">
        <v>635.2</v>
      </c>
      <c r="Q28" s="2">
        <v>386</v>
      </c>
      <c r="R28" s="2">
        <v>6305</v>
      </c>
      <c r="S28" s="6">
        <v>613.8</v>
      </c>
      <c r="T28" s="42">
        <f t="shared" si="3"/>
        <v>1210</v>
      </c>
      <c r="U28" s="42">
        <f t="shared" si="3"/>
        <v>17664</v>
      </c>
      <c r="V28" s="42">
        <f t="shared" si="3"/>
        <v>1349.6</v>
      </c>
      <c r="W28" s="42">
        <f t="shared" si="4"/>
        <v>1061</v>
      </c>
      <c r="X28" s="42">
        <f t="shared" si="4"/>
        <v>17729</v>
      </c>
      <c r="Y28" s="42">
        <f t="shared" si="4"/>
        <v>1452.4</v>
      </c>
      <c r="Z28" s="43">
        <f t="shared" si="2"/>
        <v>-149</v>
      </c>
      <c r="AA28" s="43">
        <f t="shared" si="2"/>
        <v>65</v>
      </c>
      <c r="AB28" s="43">
        <f t="shared" si="2"/>
        <v>102.80000000000018</v>
      </c>
    </row>
    <row r="29" spans="1:28" ht="12.75">
      <c r="A29" s="1" t="s">
        <v>28</v>
      </c>
      <c r="B29" s="2">
        <v>119</v>
      </c>
      <c r="C29" s="2">
        <v>1675</v>
      </c>
      <c r="D29" s="6">
        <v>226.1</v>
      </c>
      <c r="E29" s="2">
        <v>431</v>
      </c>
      <c r="F29" s="2">
        <v>6844</v>
      </c>
      <c r="G29" s="6">
        <v>911.4</v>
      </c>
      <c r="H29" s="2">
        <v>395</v>
      </c>
      <c r="I29" s="2">
        <v>7094</v>
      </c>
      <c r="J29" s="6">
        <v>863.8</v>
      </c>
      <c r="K29" s="2">
        <v>134</v>
      </c>
      <c r="L29" s="2">
        <v>2046</v>
      </c>
      <c r="M29" s="6">
        <v>275.7</v>
      </c>
      <c r="N29" s="2">
        <v>407</v>
      </c>
      <c r="O29" s="2">
        <v>6772</v>
      </c>
      <c r="P29" s="6">
        <v>924.8</v>
      </c>
      <c r="Q29" s="2">
        <v>414</v>
      </c>
      <c r="R29" s="2">
        <v>7671</v>
      </c>
      <c r="S29" s="6">
        <v>907.7</v>
      </c>
      <c r="T29" s="42">
        <f t="shared" si="3"/>
        <v>945</v>
      </c>
      <c r="U29" s="42">
        <f t="shared" si="3"/>
        <v>15613</v>
      </c>
      <c r="V29" s="42">
        <f t="shared" si="3"/>
        <v>2001.3</v>
      </c>
      <c r="W29" s="42">
        <f t="shared" si="4"/>
        <v>955</v>
      </c>
      <c r="X29" s="42">
        <f t="shared" si="4"/>
        <v>16489</v>
      </c>
      <c r="Y29" s="42">
        <f t="shared" si="4"/>
        <v>2108.2</v>
      </c>
      <c r="Z29" s="43">
        <f t="shared" si="2"/>
        <v>10</v>
      </c>
      <c r="AA29" s="43">
        <f t="shared" si="2"/>
        <v>876</v>
      </c>
      <c r="AB29" s="43">
        <f t="shared" si="2"/>
        <v>106.89999999999986</v>
      </c>
    </row>
    <row r="30" spans="1:28" ht="12.75">
      <c r="A30" s="1" t="s">
        <v>29</v>
      </c>
      <c r="B30" s="2">
        <v>853</v>
      </c>
      <c r="C30" s="2">
        <v>21568</v>
      </c>
      <c r="D30" s="6">
        <v>2248.4</v>
      </c>
      <c r="E30" s="2">
        <v>3735</v>
      </c>
      <c r="F30" s="2">
        <v>95074</v>
      </c>
      <c r="G30" s="6">
        <v>9442.9</v>
      </c>
      <c r="H30" s="2">
        <v>3920</v>
      </c>
      <c r="I30" s="2">
        <v>102697</v>
      </c>
      <c r="J30" s="6">
        <v>10099.1</v>
      </c>
      <c r="K30" s="2">
        <v>926</v>
      </c>
      <c r="L30" s="2">
        <v>26819</v>
      </c>
      <c r="M30" s="6">
        <v>2554</v>
      </c>
      <c r="N30" s="2">
        <v>3521</v>
      </c>
      <c r="O30" s="2">
        <v>108073</v>
      </c>
      <c r="P30" s="6">
        <v>10140.3</v>
      </c>
      <c r="Q30" s="2">
        <v>3490</v>
      </c>
      <c r="R30" s="2">
        <v>108743</v>
      </c>
      <c r="S30" s="6">
        <v>10524.1</v>
      </c>
      <c r="T30" s="42">
        <f t="shared" si="3"/>
        <v>8508</v>
      </c>
      <c r="U30" s="42">
        <f t="shared" si="3"/>
        <v>219339</v>
      </c>
      <c r="V30" s="42">
        <f t="shared" si="3"/>
        <v>21790.4</v>
      </c>
      <c r="W30" s="42">
        <f t="shared" si="4"/>
        <v>7937</v>
      </c>
      <c r="X30" s="42">
        <f t="shared" si="4"/>
        <v>243635</v>
      </c>
      <c r="Y30" s="42">
        <f t="shared" si="4"/>
        <v>23218.4</v>
      </c>
      <c r="Z30" s="43">
        <f t="shared" si="2"/>
        <v>-571</v>
      </c>
      <c r="AA30" s="43">
        <f t="shared" si="2"/>
        <v>24296</v>
      </c>
      <c r="AB30" s="43">
        <f t="shared" si="2"/>
        <v>1428</v>
      </c>
    </row>
    <row r="31" spans="1:28" ht="12.75">
      <c r="A31" s="1" t="s">
        <v>30</v>
      </c>
      <c r="B31" s="2">
        <v>4192</v>
      </c>
      <c r="C31" s="2">
        <v>138544</v>
      </c>
      <c r="D31" s="6">
        <v>14637.6</v>
      </c>
      <c r="E31" s="2">
        <v>12291</v>
      </c>
      <c r="F31" s="2">
        <v>369670</v>
      </c>
      <c r="G31" s="6">
        <v>41738.1</v>
      </c>
      <c r="H31" s="2">
        <v>11484</v>
      </c>
      <c r="I31" s="2">
        <v>366527</v>
      </c>
      <c r="J31" s="6">
        <v>41900.6</v>
      </c>
      <c r="K31" s="2">
        <v>1907</v>
      </c>
      <c r="L31" s="2">
        <v>71601</v>
      </c>
      <c r="M31" s="6">
        <v>7191.8</v>
      </c>
      <c r="N31" s="2">
        <v>11189</v>
      </c>
      <c r="O31" s="2">
        <v>380760</v>
      </c>
      <c r="P31" s="6">
        <v>43210.2</v>
      </c>
      <c r="Q31" s="2">
        <v>10498</v>
      </c>
      <c r="R31" s="2">
        <v>370364</v>
      </c>
      <c r="S31" s="6">
        <v>42073.3</v>
      </c>
      <c r="T31" s="42">
        <f t="shared" si="3"/>
        <v>27967</v>
      </c>
      <c r="U31" s="42">
        <f t="shared" si="3"/>
        <v>874741</v>
      </c>
      <c r="V31" s="42">
        <f t="shared" si="3"/>
        <v>98276.29999999999</v>
      </c>
      <c r="W31" s="42">
        <f t="shared" si="4"/>
        <v>23594</v>
      </c>
      <c r="X31" s="42">
        <f t="shared" si="4"/>
        <v>822725</v>
      </c>
      <c r="Y31" s="42">
        <f t="shared" si="4"/>
        <v>92475.3</v>
      </c>
      <c r="Z31" s="43">
        <f t="shared" si="2"/>
        <v>-4373</v>
      </c>
      <c r="AA31" s="43">
        <f t="shared" si="2"/>
        <v>-52016</v>
      </c>
      <c r="AB31" s="43">
        <f t="shared" si="2"/>
        <v>-5800.999999999985</v>
      </c>
    </row>
    <row r="32" spans="1:28" ht="12.75">
      <c r="A32" s="1" t="s">
        <v>31</v>
      </c>
      <c r="B32" s="2">
        <v>2144</v>
      </c>
      <c r="C32" s="2">
        <v>56906</v>
      </c>
      <c r="D32" s="6">
        <v>5324</v>
      </c>
      <c r="E32" s="2">
        <v>9447</v>
      </c>
      <c r="F32" s="2">
        <v>262030</v>
      </c>
      <c r="G32" s="6">
        <v>28690.5</v>
      </c>
      <c r="H32" s="2">
        <v>9289</v>
      </c>
      <c r="I32" s="2">
        <v>263910</v>
      </c>
      <c r="J32" s="6">
        <v>28666.4</v>
      </c>
      <c r="K32" s="2">
        <v>2031</v>
      </c>
      <c r="L32" s="2">
        <v>60502</v>
      </c>
      <c r="M32" s="6">
        <v>5851.4</v>
      </c>
      <c r="N32" s="2">
        <v>9026</v>
      </c>
      <c r="O32" s="2">
        <v>269257</v>
      </c>
      <c r="P32" s="6">
        <v>29546.1</v>
      </c>
      <c r="Q32" s="2">
        <v>8826</v>
      </c>
      <c r="R32" s="2">
        <v>266114</v>
      </c>
      <c r="S32" s="6">
        <v>29266.9</v>
      </c>
      <c r="T32" s="42">
        <f t="shared" si="3"/>
        <v>20880</v>
      </c>
      <c r="U32" s="42">
        <f t="shared" si="3"/>
        <v>582846</v>
      </c>
      <c r="V32" s="42">
        <f t="shared" si="3"/>
        <v>62680.9</v>
      </c>
      <c r="W32" s="42">
        <f t="shared" si="4"/>
        <v>19883</v>
      </c>
      <c r="X32" s="42">
        <f t="shared" si="4"/>
        <v>595873</v>
      </c>
      <c r="Y32" s="42">
        <f t="shared" si="4"/>
        <v>64664.4</v>
      </c>
      <c r="Z32" s="43">
        <f t="shared" si="2"/>
        <v>-997</v>
      </c>
      <c r="AA32" s="43">
        <f t="shared" si="2"/>
        <v>13027</v>
      </c>
      <c r="AB32" s="43">
        <f t="shared" si="2"/>
        <v>1983.5</v>
      </c>
    </row>
    <row r="33" spans="1:28" ht="12.75">
      <c r="A33" s="1" t="s">
        <v>32</v>
      </c>
      <c r="B33" s="2">
        <v>171</v>
      </c>
      <c r="C33" s="2">
        <v>2491</v>
      </c>
      <c r="D33" s="6">
        <v>72.4</v>
      </c>
      <c r="E33" s="2">
        <v>908</v>
      </c>
      <c r="F33" s="2">
        <v>14315</v>
      </c>
      <c r="G33" s="6">
        <v>176.6</v>
      </c>
      <c r="H33" s="2">
        <v>906</v>
      </c>
      <c r="I33" s="2">
        <v>16196</v>
      </c>
      <c r="J33" s="6">
        <v>1936</v>
      </c>
      <c r="K33" s="2">
        <v>160</v>
      </c>
      <c r="L33" s="2">
        <v>2970</v>
      </c>
      <c r="M33" s="6">
        <v>330.8</v>
      </c>
      <c r="N33" s="2">
        <v>934</v>
      </c>
      <c r="O33" s="2">
        <v>17301</v>
      </c>
      <c r="P33" s="6">
        <v>2284.5</v>
      </c>
      <c r="Q33" s="2">
        <v>919</v>
      </c>
      <c r="R33" s="2">
        <v>18091</v>
      </c>
      <c r="S33" s="6">
        <v>2340.8</v>
      </c>
      <c r="T33" s="42">
        <f t="shared" si="3"/>
        <v>1985</v>
      </c>
      <c r="U33" s="42">
        <f t="shared" si="3"/>
        <v>33002</v>
      </c>
      <c r="V33" s="42">
        <f t="shared" si="3"/>
        <v>2185</v>
      </c>
      <c r="W33" s="42">
        <f t="shared" si="4"/>
        <v>2013</v>
      </c>
      <c r="X33" s="42">
        <f t="shared" si="4"/>
        <v>38362</v>
      </c>
      <c r="Y33" s="42">
        <f t="shared" si="4"/>
        <v>4956.1</v>
      </c>
      <c r="Z33" s="43">
        <f t="shared" si="2"/>
        <v>28</v>
      </c>
      <c r="AA33" s="43">
        <f t="shared" si="2"/>
        <v>5360</v>
      </c>
      <c r="AB33" s="43">
        <f t="shared" si="2"/>
        <v>2771.1000000000004</v>
      </c>
    </row>
    <row r="34" spans="1:28" ht="12.75">
      <c r="A34" s="1" t="s">
        <v>33</v>
      </c>
      <c r="B34" s="2">
        <v>152</v>
      </c>
      <c r="C34" s="2">
        <v>2501</v>
      </c>
      <c r="D34" s="6">
        <v>220.6</v>
      </c>
      <c r="E34" s="2">
        <v>842</v>
      </c>
      <c r="F34" s="2">
        <v>12219</v>
      </c>
      <c r="G34" s="6">
        <v>1360</v>
      </c>
      <c r="H34" s="2">
        <v>926</v>
      </c>
      <c r="I34" s="2">
        <v>13324</v>
      </c>
      <c r="J34" s="6">
        <v>1433.5</v>
      </c>
      <c r="K34" s="2">
        <v>179</v>
      </c>
      <c r="L34" s="2">
        <v>2854</v>
      </c>
      <c r="M34" s="6">
        <v>293.3</v>
      </c>
      <c r="N34" s="2">
        <v>801</v>
      </c>
      <c r="O34" s="2">
        <v>12383</v>
      </c>
      <c r="P34" s="6">
        <v>1553.7</v>
      </c>
      <c r="Q34" s="2">
        <v>695</v>
      </c>
      <c r="R34" s="2">
        <v>11964</v>
      </c>
      <c r="S34" s="6">
        <v>1464</v>
      </c>
      <c r="T34" s="42">
        <f t="shared" si="3"/>
        <v>1920</v>
      </c>
      <c r="U34" s="42">
        <f t="shared" si="3"/>
        <v>28044</v>
      </c>
      <c r="V34" s="42">
        <f t="shared" si="3"/>
        <v>3014.1</v>
      </c>
      <c r="W34" s="42">
        <f t="shared" si="4"/>
        <v>1675</v>
      </c>
      <c r="X34" s="42">
        <f t="shared" si="4"/>
        <v>27201</v>
      </c>
      <c r="Y34" s="42">
        <f t="shared" si="4"/>
        <v>3311</v>
      </c>
      <c r="Z34" s="43">
        <f t="shared" si="2"/>
        <v>-245</v>
      </c>
      <c r="AA34" s="43">
        <f t="shared" si="2"/>
        <v>-843</v>
      </c>
      <c r="AB34" s="43">
        <f t="shared" si="2"/>
        <v>296.9000000000001</v>
      </c>
    </row>
    <row r="35" spans="1:28" ht="12.75">
      <c r="A35" s="1" t="s">
        <v>34</v>
      </c>
      <c r="B35" s="2">
        <v>315</v>
      </c>
      <c r="C35" s="2">
        <v>6434</v>
      </c>
      <c r="D35" s="6">
        <v>661.7</v>
      </c>
      <c r="E35" s="2">
        <v>1336</v>
      </c>
      <c r="F35" s="2">
        <v>37357</v>
      </c>
      <c r="G35" s="6">
        <v>4269.4</v>
      </c>
      <c r="H35" s="2">
        <v>1368</v>
      </c>
      <c r="I35" s="2">
        <v>37069</v>
      </c>
      <c r="J35" s="6">
        <v>4271.3</v>
      </c>
      <c r="K35" s="2">
        <v>196</v>
      </c>
      <c r="L35" s="2">
        <v>5167</v>
      </c>
      <c r="M35" s="6">
        <v>576</v>
      </c>
      <c r="N35" s="2">
        <v>1218</v>
      </c>
      <c r="O35" s="2">
        <v>35848</v>
      </c>
      <c r="P35" s="6">
        <v>4255.7</v>
      </c>
      <c r="Q35" s="2">
        <v>1344</v>
      </c>
      <c r="R35" s="2">
        <v>38101</v>
      </c>
      <c r="S35" s="6">
        <v>4509.2</v>
      </c>
      <c r="T35" s="42">
        <f t="shared" si="3"/>
        <v>3019</v>
      </c>
      <c r="U35" s="42">
        <f t="shared" si="3"/>
        <v>80860</v>
      </c>
      <c r="V35" s="42">
        <f t="shared" si="3"/>
        <v>9202.4</v>
      </c>
      <c r="W35" s="42">
        <f t="shared" si="4"/>
        <v>2758</v>
      </c>
      <c r="X35" s="42">
        <f t="shared" si="4"/>
        <v>79116</v>
      </c>
      <c r="Y35" s="42">
        <f t="shared" si="4"/>
        <v>9340.9</v>
      </c>
      <c r="Z35" s="43">
        <f t="shared" si="2"/>
        <v>-261</v>
      </c>
      <c r="AA35" s="43">
        <f t="shared" si="2"/>
        <v>-1744</v>
      </c>
      <c r="AB35" s="43">
        <f t="shared" si="2"/>
        <v>138.5</v>
      </c>
    </row>
    <row r="36" spans="1:28" ht="12.75">
      <c r="A36" s="1" t="s">
        <v>35</v>
      </c>
      <c r="B36" s="2">
        <v>336</v>
      </c>
      <c r="C36" s="2">
        <v>8311</v>
      </c>
      <c r="D36" s="6">
        <v>121</v>
      </c>
      <c r="E36" s="2">
        <v>1567</v>
      </c>
      <c r="F36" s="2">
        <v>39372</v>
      </c>
      <c r="G36" s="6">
        <v>3148.9</v>
      </c>
      <c r="H36" s="2">
        <v>1611</v>
      </c>
      <c r="I36" s="2">
        <v>40474</v>
      </c>
      <c r="J36" s="6">
        <v>3238.9</v>
      </c>
      <c r="K36" s="2">
        <v>383</v>
      </c>
      <c r="L36" s="2">
        <v>9838</v>
      </c>
      <c r="M36" s="6">
        <v>131.6</v>
      </c>
      <c r="N36" s="2">
        <v>1689</v>
      </c>
      <c r="O36" s="2">
        <v>43231</v>
      </c>
      <c r="P36" s="6">
        <v>3561.5</v>
      </c>
      <c r="Q36" s="2">
        <v>1677</v>
      </c>
      <c r="R36" s="2">
        <v>44943</v>
      </c>
      <c r="S36" s="6">
        <v>4021</v>
      </c>
      <c r="T36" s="42">
        <f t="shared" si="3"/>
        <v>3514</v>
      </c>
      <c r="U36" s="42">
        <f t="shared" si="3"/>
        <v>88157</v>
      </c>
      <c r="V36" s="42">
        <f t="shared" si="3"/>
        <v>6508.8</v>
      </c>
      <c r="W36" s="42">
        <f t="shared" si="4"/>
        <v>3749</v>
      </c>
      <c r="X36" s="42">
        <f t="shared" si="4"/>
        <v>98012</v>
      </c>
      <c r="Y36" s="42">
        <f t="shared" si="4"/>
        <v>7714.1</v>
      </c>
      <c r="Z36" s="43">
        <f t="shared" si="2"/>
        <v>235</v>
      </c>
      <c r="AA36" s="43">
        <f t="shared" si="2"/>
        <v>9855</v>
      </c>
      <c r="AB36" s="43">
        <f t="shared" si="2"/>
        <v>1205.3000000000002</v>
      </c>
    </row>
    <row r="37" spans="1:28" ht="12.75">
      <c r="A37" s="1" t="s">
        <v>36</v>
      </c>
      <c r="B37" s="2">
        <v>212</v>
      </c>
      <c r="C37" s="2">
        <v>5051</v>
      </c>
      <c r="D37" s="6">
        <v>503.9</v>
      </c>
      <c r="E37" s="2">
        <v>1033</v>
      </c>
      <c r="F37" s="2">
        <v>22466</v>
      </c>
      <c r="G37" s="6">
        <v>2621.6</v>
      </c>
      <c r="H37" s="2">
        <v>1172</v>
      </c>
      <c r="I37" s="2">
        <v>25657</v>
      </c>
      <c r="J37" s="6">
        <v>3043.6</v>
      </c>
      <c r="K37" s="2">
        <v>299</v>
      </c>
      <c r="L37" s="2">
        <v>6821</v>
      </c>
      <c r="M37" s="6">
        <v>753.6</v>
      </c>
      <c r="N37" s="2">
        <v>954</v>
      </c>
      <c r="O37" s="2">
        <v>23730</v>
      </c>
      <c r="P37" s="6">
        <v>2767</v>
      </c>
      <c r="Q37" s="2">
        <v>1059</v>
      </c>
      <c r="R37" s="2">
        <v>25337</v>
      </c>
      <c r="S37" s="6">
        <v>2943.7</v>
      </c>
      <c r="T37" s="42">
        <f t="shared" si="3"/>
        <v>2417</v>
      </c>
      <c r="U37" s="42">
        <f t="shared" si="3"/>
        <v>53174</v>
      </c>
      <c r="V37" s="42">
        <f t="shared" si="3"/>
        <v>6169.1</v>
      </c>
      <c r="W37" s="42">
        <f t="shared" si="4"/>
        <v>2312</v>
      </c>
      <c r="X37" s="42">
        <f t="shared" si="4"/>
        <v>55888</v>
      </c>
      <c r="Y37" s="42">
        <f t="shared" si="4"/>
        <v>6464.299999999999</v>
      </c>
      <c r="Z37" s="43">
        <f aca="true" t="shared" si="5" ref="Z37:AB68">W37-T37</f>
        <v>-105</v>
      </c>
      <c r="AA37" s="43">
        <f t="shared" si="5"/>
        <v>2714</v>
      </c>
      <c r="AB37" s="43">
        <f t="shared" si="5"/>
        <v>295.1999999999989</v>
      </c>
    </row>
    <row r="38" spans="1:28" ht="12.75">
      <c r="A38" s="1" t="s">
        <v>37</v>
      </c>
      <c r="B38" s="2">
        <v>758</v>
      </c>
      <c r="C38" s="2">
        <v>20344</v>
      </c>
      <c r="D38" s="6">
        <v>2130.5</v>
      </c>
      <c r="E38" s="2">
        <v>3050</v>
      </c>
      <c r="F38" s="2">
        <v>85031</v>
      </c>
      <c r="G38" s="6">
        <v>11072.1</v>
      </c>
      <c r="H38" s="2">
        <v>2871</v>
      </c>
      <c r="I38" s="2">
        <v>81327</v>
      </c>
      <c r="J38" s="6">
        <v>10557</v>
      </c>
      <c r="K38" s="2">
        <v>421</v>
      </c>
      <c r="L38" s="2">
        <v>12371</v>
      </c>
      <c r="M38" s="6">
        <v>1411.8</v>
      </c>
      <c r="N38" s="2">
        <v>2904</v>
      </c>
      <c r="O38" s="2">
        <v>85772</v>
      </c>
      <c r="P38" s="6">
        <v>11514.3</v>
      </c>
      <c r="Q38" s="2">
        <v>2823</v>
      </c>
      <c r="R38" s="2">
        <v>82894</v>
      </c>
      <c r="S38" s="6">
        <v>11279.7</v>
      </c>
      <c r="T38" s="42">
        <f t="shared" si="3"/>
        <v>6679</v>
      </c>
      <c r="U38" s="42">
        <f t="shared" si="3"/>
        <v>186702</v>
      </c>
      <c r="V38" s="42">
        <f t="shared" si="3"/>
        <v>23759.6</v>
      </c>
      <c r="W38" s="42">
        <f t="shared" si="4"/>
        <v>6148</v>
      </c>
      <c r="X38" s="42">
        <f t="shared" si="4"/>
        <v>181037</v>
      </c>
      <c r="Y38" s="42">
        <f t="shared" si="4"/>
        <v>24205.8</v>
      </c>
      <c r="Z38" s="43">
        <f t="shared" si="5"/>
        <v>-531</v>
      </c>
      <c r="AA38" s="43">
        <f t="shared" si="5"/>
        <v>-5665</v>
      </c>
      <c r="AB38" s="43">
        <f t="shared" si="5"/>
        <v>446.2000000000007</v>
      </c>
    </row>
    <row r="39" spans="1:28" ht="12.75">
      <c r="A39" s="1" t="s">
        <v>38</v>
      </c>
      <c r="B39" s="2">
        <v>476</v>
      </c>
      <c r="C39" s="2">
        <v>10343</v>
      </c>
      <c r="D39" s="6">
        <v>1140.8</v>
      </c>
      <c r="E39" s="2">
        <v>1907</v>
      </c>
      <c r="F39" s="2">
        <v>44040</v>
      </c>
      <c r="G39" s="6">
        <v>5469.6</v>
      </c>
      <c r="H39" s="2">
        <v>1936</v>
      </c>
      <c r="I39" s="2">
        <v>45828</v>
      </c>
      <c r="J39" s="6">
        <v>5411.8</v>
      </c>
      <c r="K39" s="2">
        <v>196</v>
      </c>
      <c r="L39" s="2">
        <v>5661</v>
      </c>
      <c r="M39" s="6">
        <v>712.6</v>
      </c>
      <c r="N39" s="2">
        <v>1918</v>
      </c>
      <c r="O39" s="2">
        <v>49479</v>
      </c>
      <c r="P39" s="6">
        <v>5974.2</v>
      </c>
      <c r="Q39" s="2">
        <v>1857</v>
      </c>
      <c r="R39" s="2">
        <v>49153</v>
      </c>
      <c r="S39" s="6">
        <v>5879.8</v>
      </c>
      <c r="T39" s="42">
        <f t="shared" si="3"/>
        <v>4319</v>
      </c>
      <c r="U39" s="42">
        <f t="shared" si="3"/>
        <v>100211</v>
      </c>
      <c r="V39" s="42">
        <f t="shared" si="3"/>
        <v>12022.2</v>
      </c>
      <c r="W39" s="42">
        <f t="shared" si="4"/>
        <v>3971</v>
      </c>
      <c r="X39" s="42">
        <f t="shared" si="4"/>
        <v>104293</v>
      </c>
      <c r="Y39" s="42">
        <f t="shared" si="4"/>
        <v>12566.6</v>
      </c>
      <c r="Z39" s="43">
        <f t="shared" si="5"/>
        <v>-348</v>
      </c>
      <c r="AA39" s="43">
        <f t="shared" si="5"/>
        <v>4082</v>
      </c>
      <c r="AB39" s="43">
        <f t="shared" si="5"/>
        <v>544.3999999999996</v>
      </c>
    </row>
    <row r="40" spans="1:28" ht="12.75">
      <c r="A40" s="1" t="s">
        <v>39</v>
      </c>
      <c r="B40" s="2">
        <v>166</v>
      </c>
      <c r="C40" s="2">
        <v>3478</v>
      </c>
      <c r="D40" s="6">
        <v>460.5</v>
      </c>
      <c r="E40" s="2">
        <v>783</v>
      </c>
      <c r="F40" s="2">
        <v>17956</v>
      </c>
      <c r="G40" s="6">
        <v>2594</v>
      </c>
      <c r="H40" s="2">
        <v>780</v>
      </c>
      <c r="I40" s="2">
        <v>18805</v>
      </c>
      <c r="J40" s="6">
        <v>2563.4</v>
      </c>
      <c r="K40" s="2">
        <v>153</v>
      </c>
      <c r="L40" s="2">
        <v>3981</v>
      </c>
      <c r="M40" s="6">
        <v>484.9</v>
      </c>
      <c r="N40" s="2">
        <v>703</v>
      </c>
      <c r="O40" s="2">
        <v>19417</v>
      </c>
      <c r="P40" s="6">
        <v>2576.5</v>
      </c>
      <c r="Q40" s="2">
        <v>697</v>
      </c>
      <c r="R40" s="2">
        <v>19664</v>
      </c>
      <c r="S40" s="6">
        <v>2638</v>
      </c>
      <c r="T40" s="42">
        <f aca="true" t="shared" si="6" ref="T40:V76">B40+E40+H40</f>
        <v>1729</v>
      </c>
      <c r="U40" s="42">
        <f t="shared" si="6"/>
        <v>40239</v>
      </c>
      <c r="V40" s="42">
        <f t="shared" si="6"/>
        <v>5617.9</v>
      </c>
      <c r="W40" s="42">
        <f aca="true" t="shared" si="7" ref="W40:Y76">K40+N40+Q40</f>
        <v>1553</v>
      </c>
      <c r="X40" s="42">
        <f t="shared" si="7"/>
        <v>43062</v>
      </c>
      <c r="Y40" s="42">
        <f t="shared" si="7"/>
        <v>5699.4</v>
      </c>
      <c r="Z40" s="43">
        <f t="shared" si="5"/>
        <v>-176</v>
      </c>
      <c r="AA40" s="43">
        <f t="shared" si="5"/>
        <v>2823</v>
      </c>
      <c r="AB40" s="43">
        <f t="shared" si="5"/>
        <v>81.5</v>
      </c>
    </row>
    <row r="41" spans="1:28" ht="12.75">
      <c r="A41" s="1" t="s">
        <v>40</v>
      </c>
      <c r="B41" s="2">
        <v>909</v>
      </c>
      <c r="C41" s="2">
        <v>25105</v>
      </c>
      <c r="D41" s="6">
        <v>3075</v>
      </c>
      <c r="E41" s="2">
        <v>3900</v>
      </c>
      <c r="F41" s="2">
        <v>111632</v>
      </c>
      <c r="G41" s="6">
        <v>13863</v>
      </c>
      <c r="H41" s="2">
        <v>3496</v>
      </c>
      <c r="I41" s="2">
        <v>98300</v>
      </c>
      <c r="J41" s="6">
        <v>12016.9</v>
      </c>
      <c r="K41" s="2">
        <v>648</v>
      </c>
      <c r="L41" s="2">
        <v>19200</v>
      </c>
      <c r="M41" s="6">
        <v>2337.8</v>
      </c>
      <c r="N41" s="2">
        <v>3608</v>
      </c>
      <c r="O41" s="2">
        <v>116019</v>
      </c>
      <c r="P41" s="6">
        <v>16201.8</v>
      </c>
      <c r="Q41" s="2">
        <v>3546</v>
      </c>
      <c r="R41" s="2">
        <v>113248</v>
      </c>
      <c r="S41" s="6">
        <v>16622.7</v>
      </c>
      <c r="T41" s="42">
        <f t="shared" si="6"/>
        <v>8305</v>
      </c>
      <c r="U41" s="42">
        <f t="shared" si="6"/>
        <v>235037</v>
      </c>
      <c r="V41" s="42">
        <f t="shared" si="6"/>
        <v>28954.9</v>
      </c>
      <c r="W41" s="42">
        <f t="shared" si="7"/>
        <v>7802</v>
      </c>
      <c r="X41" s="42">
        <f t="shared" si="7"/>
        <v>248467</v>
      </c>
      <c r="Y41" s="42">
        <f t="shared" si="7"/>
        <v>35162.3</v>
      </c>
      <c r="Z41" s="43">
        <f t="shared" si="5"/>
        <v>-503</v>
      </c>
      <c r="AA41" s="43">
        <f t="shared" si="5"/>
        <v>13430</v>
      </c>
      <c r="AB41" s="43">
        <f t="shared" si="5"/>
        <v>6207.4000000000015</v>
      </c>
    </row>
    <row r="42" spans="1:28" ht="12.75">
      <c r="A42" s="1" t="s">
        <v>41</v>
      </c>
      <c r="B42" s="2">
        <v>373</v>
      </c>
      <c r="C42" s="2">
        <v>8102</v>
      </c>
      <c r="D42" s="6">
        <v>1042.2</v>
      </c>
      <c r="E42" s="2">
        <v>1490</v>
      </c>
      <c r="F42" s="2">
        <v>31896</v>
      </c>
      <c r="G42" s="6">
        <v>4415.8</v>
      </c>
      <c r="H42" s="2">
        <v>1315</v>
      </c>
      <c r="I42" s="2">
        <v>29077</v>
      </c>
      <c r="J42" s="6">
        <v>3818</v>
      </c>
      <c r="K42" s="2">
        <v>285</v>
      </c>
      <c r="L42" s="2">
        <v>7030</v>
      </c>
      <c r="M42" s="6">
        <v>988</v>
      </c>
      <c r="N42" s="2">
        <v>1320</v>
      </c>
      <c r="O42" s="2">
        <v>30216</v>
      </c>
      <c r="P42" s="6">
        <v>4202.9</v>
      </c>
      <c r="Q42" s="2">
        <v>1287</v>
      </c>
      <c r="R42" s="2">
        <v>29344</v>
      </c>
      <c r="S42" s="6">
        <v>4078.6</v>
      </c>
      <c r="T42" s="42">
        <f t="shared" si="6"/>
        <v>3178</v>
      </c>
      <c r="U42" s="42">
        <f t="shared" si="6"/>
        <v>69075</v>
      </c>
      <c r="V42" s="42">
        <f t="shared" si="6"/>
        <v>9276</v>
      </c>
      <c r="W42" s="42">
        <f t="shared" si="7"/>
        <v>2892</v>
      </c>
      <c r="X42" s="42">
        <f t="shared" si="7"/>
        <v>66590</v>
      </c>
      <c r="Y42" s="42">
        <f t="shared" si="7"/>
        <v>9269.5</v>
      </c>
      <c r="Z42" s="43">
        <f t="shared" si="5"/>
        <v>-286</v>
      </c>
      <c r="AA42" s="43">
        <f t="shared" si="5"/>
        <v>-2485</v>
      </c>
      <c r="AB42" s="43">
        <f t="shared" si="5"/>
        <v>-6.5</v>
      </c>
    </row>
    <row r="43" spans="1:28" ht="12.75">
      <c r="A43" s="1" t="s">
        <v>42</v>
      </c>
      <c r="B43" s="2">
        <v>103</v>
      </c>
      <c r="C43" s="2">
        <v>2160</v>
      </c>
      <c r="D43" s="6">
        <v>198.4</v>
      </c>
      <c r="E43" s="2">
        <v>387</v>
      </c>
      <c r="F43" s="2">
        <v>7327</v>
      </c>
      <c r="G43" s="6">
        <v>811.3</v>
      </c>
      <c r="H43" s="2">
        <v>381</v>
      </c>
      <c r="I43" s="2">
        <v>7022</v>
      </c>
      <c r="J43" s="6">
        <v>885.6</v>
      </c>
      <c r="K43" s="2">
        <v>100</v>
      </c>
      <c r="L43" s="2">
        <v>2063</v>
      </c>
      <c r="M43" s="6">
        <v>203.5</v>
      </c>
      <c r="N43" s="2">
        <v>366</v>
      </c>
      <c r="O43" s="2">
        <v>6672</v>
      </c>
      <c r="P43" s="6">
        <v>767.8</v>
      </c>
      <c r="Q43" s="2">
        <v>374</v>
      </c>
      <c r="R43" s="2">
        <v>7200</v>
      </c>
      <c r="S43" s="6">
        <v>782.8</v>
      </c>
      <c r="T43" s="42">
        <f t="shared" si="6"/>
        <v>871</v>
      </c>
      <c r="U43" s="42">
        <f t="shared" si="6"/>
        <v>16509</v>
      </c>
      <c r="V43" s="42">
        <f t="shared" si="6"/>
        <v>1895.3</v>
      </c>
      <c r="W43" s="42">
        <f t="shared" si="7"/>
        <v>840</v>
      </c>
      <c r="X43" s="42">
        <f t="shared" si="7"/>
        <v>15935</v>
      </c>
      <c r="Y43" s="42">
        <f t="shared" si="7"/>
        <v>1754.1</v>
      </c>
      <c r="Z43" s="43">
        <f t="shared" si="5"/>
        <v>-31</v>
      </c>
      <c r="AA43" s="43">
        <f t="shared" si="5"/>
        <v>-574</v>
      </c>
      <c r="AB43" s="43">
        <f t="shared" si="5"/>
        <v>-141.20000000000005</v>
      </c>
    </row>
    <row r="44" spans="1:28" ht="12.75">
      <c r="A44" s="1" t="s">
        <v>43</v>
      </c>
      <c r="B44" s="2">
        <v>996</v>
      </c>
      <c r="C44" s="2">
        <v>23496</v>
      </c>
      <c r="D44" s="6">
        <v>2167.7</v>
      </c>
      <c r="E44" s="2">
        <v>3185</v>
      </c>
      <c r="F44" s="2">
        <v>82226</v>
      </c>
      <c r="G44" s="6">
        <v>8850.4</v>
      </c>
      <c r="H44" s="2">
        <v>3255</v>
      </c>
      <c r="I44" s="2">
        <v>81444</v>
      </c>
      <c r="J44" s="6">
        <v>9231.8</v>
      </c>
      <c r="K44" s="2">
        <v>990</v>
      </c>
      <c r="L44" s="2">
        <v>24290</v>
      </c>
      <c r="M44" s="6">
        <v>2282</v>
      </c>
      <c r="N44" s="2">
        <v>3150</v>
      </c>
      <c r="O44" s="2">
        <v>85072</v>
      </c>
      <c r="P44" s="6">
        <v>9311.8</v>
      </c>
      <c r="Q44" s="2">
        <v>3132</v>
      </c>
      <c r="R44" s="2">
        <v>81333</v>
      </c>
      <c r="S44" s="6">
        <v>8951.7</v>
      </c>
      <c r="T44" s="42">
        <f t="shared" si="6"/>
        <v>7436</v>
      </c>
      <c r="U44" s="42">
        <f t="shared" si="6"/>
        <v>187166</v>
      </c>
      <c r="V44" s="42">
        <f t="shared" si="6"/>
        <v>20249.899999999998</v>
      </c>
      <c r="W44" s="42">
        <f t="shared" si="7"/>
        <v>7272</v>
      </c>
      <c r="X44" s="42">
        <f t="shared" si="7"/>
        <v>190695</v>
      </c>
      <c r="Y44" s="42">
        <f t="shared" si="7"/>
        <v>20545.5</v>
      </c>
      <c r="Z44" s="43">
        <f t="shared" si="5"/>
        <v>-164</v>
      </c>
      <c r="AA44" s="43">
        <f t="shared" si="5"/>
        <v>3529</v>
      </c>
      <c r="AB44" s="43">
        <f t="shared" si="5"/>
        <v>295.6000000000022</v>
      </c>
    </row>
    <row r="45" spans="1:28" ht="12.75">
      <c r="A45" s="1" t="s">
        <v>44</v>
      </c>
      <c r="B45" s="2">
        <v>637</v>
      </c>
      <c r="C45" s="2">
        <v>16977</v>
      </c>
      <c r="D45" s="6">
        <v>2288.7</v>
      </c>
      <c r="E45" s="2">
        <v>2844</v>
      </c>
      <c r="F45" s="2">
        <v>78523</v>
      </c>
      <c r="G45" s="6">
        <v>10632.6</v>
      </c>
      <c r="H45" s="2">
        <v>2832</v>
      </c>
      <c r="I45" s="2">
        <v>76178</v>
      </c>
      <c r="J45" s="6">
        <v>10066.4</v>
      </c>
      <c r="K45" s="2">
        <v>558</v>
      </c>
      <c r="L45" s="2">
        <v>16115</v>
      </c>
      <c r="M45" s="6">
        <v>2136.3</v>
      </c>
      <c r="N45" s="2">
        <v>2773</v>
      </c>
      <c r="O45" s="2">
        <v>77604</v>
      </c>
      <c r="P45" s="6">
        <v>9878.3</v>
      </c>
      <c r="Q45" s="2">
        <v>2853</v>
      </c>
      <c r="R45" s="2">
        <v>77349</v>
      </c>
      <c r="S45" s="6">
        <v>10536.5</v>
      </c>
      <c r="T45" s="42">
        <f t="shared" si="6"/>
        <v>6313</v>
      </c>
      <c r="U45" s="42">
        <f t="shared" si="6"/>
        <v>171678</v>
      </c>
      <c r="V45" s="42">
        <f t="shared" si="6"/>
        <v>22987.699999999997</v>
      </c>
      <c r="W45" s="42">
        <f t="shared" si="7"/>
        <v>6184</v>
      </c>
      <c r="X45" s="42">
        <f t="shared" si="7"/>
        <v>171068</v>
      </c>
      <c r="Y45" s="42">
        <f t="shared" si="7"/>
        <v>22551.1</v>
      </c>
      <c r="Z45" s="43">
        <f t="shared" si="5"/>
        <v>-129</v>
      </c>
      <c r="AA45" s="43">
        <f t="shared" si="5"/>
        <v>-610</v>
      </c>
      <c r="AB45" s="43">
        <f t="shared" si="5"/>
        <v>-436.59999999999854</v>
      </c>
    </row>
    <row r="46" spans="1:28" ht="12.75">
      <c r="A46" s="1" t="s">
        <v>45</v>
      </c>
      <c r="B46" s="2">
        <v>865</v>
      </c>
      <c r="C46" s="2">
        <v>21643</v>
      </c>
      <c r="D46" s="6">
        <v>2457.3</v>
      </c>
      <c r="E46" s="2">
        <v>3782</v>
      </c>
      <c r="F46" s="2">
        <v>87515</v>
      </c>
      <c r="G46" s="6">
        <v>9643.1</v>
      </c>
      <c r="H46" s="2">
        <v>3859</v>
      </c>
      <c r="I46" s="2">
        <v>91780</v>
      </c>
      <c r="J46" s="6">
        <v>9924.7</v>
      </c>
      <c r="K46" s="2">
        <v>908</v>
      </c>
      <c r="L46" s="2">
        <v>26346</v>
      </c>
      <c r="M46" s="6">
        <v>2854.7</v>
      </c>
      <c r="N46" s="2">
        <v>3677</v>
      </c>
      <c r="O46" s="2">
        <v>99768</v>
      </c>
      <c r="P46" s="6">
        <v>10675.8</v>
      </c>
      <c r="Q46" s="2">
        <v>3439</v>
      </c>
      <c r="R46" s="2">
        <v>95706</v>
      </c>
      <c r="S46" s="6">
        <v>10586.9</v>
      </c>
      <c r="T46" s="42">
        <f t="shared" si="6"/>
        <v>8506</v>
      </c>
      <c r="U46" s="42">
        <f t="shared" si="6"/>
        <v>200938</v>
      </c>
      <c r="V46" s="42">
        <f t="shared" si="6"/>
        <v>22025.100000000002</v>
      </c>
      <c r="W46" s="42">
        <f t="shared" si="7"/>
        <v>8024</v>
      </c>
      <c r="X46" s="42">
        <f t="shared" si="7"/>
        <v>221820</v>
      </c>
      <c r="Y46" s="42">
        <f t="shared" si="7"/>
        <v>24117.4</v>
      </c>
      <c r="Z46" s="43">
        <f t="shared" si="5"/>
        <v>-482</v>
      </c>
      <c r="AA46" s="43">
        <f t="shared" si="5"/>
        <v>20882</v>
      </c>
      <c r="AB46" s="43">
        <f t="shared" si="5"/>
        <v>2092.2999999999993</v>
      </c>
    </row>
    <row r="47" spans="1:28" ht="12.75">
      <c r="A47" s="1" t="s">
        <v>46</v>
      </c>
      <c r="B47" s="2">
        <v>1023</v>
      </c>
      <c r="C47" s="2">
        <v>31861</v>
      </c>
      <c r="D47" s="6">
        <v>2737.9</v>
      </c>
      <c r="E47" s="2">
        <v>3198</v>
      </c>
      <c r="F47" s="2">
        <v>115492</v>
      </c>
      <c r="G47" s="6">
        <v>11222.7</v>
      </c>
      <c r="H47" s="2">
        <v>3579</v>
      </c>
      <c r="I47" s="2">
        <v>116594</v>
      </c>
      <c r="J47" s="6">
        <v>11644</v>
      </c>
      <c r="K47" s="2">
        <v>893</v>
      </c>
      <c r="L47" s="2">
        <v>30156</v>
      </c>
      <c r="M47" s="6">
        <v>3456.7</v>
      </c>
      <c r="N47" s="2">
        <v>2852</v>
      </c>
      <c r="O47" s="2">
        <v>93233</v>
      </c>
      <c r="P47" s="6">
        <v>10330.5</v>
      </c>
      <c r="Q47" s="2">
        <v>3686</v>
      </c>
      <c r="R47" s="2">
        <v>102961</v>
      </c>
      <c r="S47" s="6">
        <v>10748.4</v>
      </c>
      <c r="T47" s="42">
        <f t="shared" si="6"/>
        <v>7800</v>
      </c>
      <c r="U47" s="42">
        <f t="shared" si="6"/>
        <v>263947</v>
      </c>
      <c r="V47" s="42">
        <f t="shared" si="6"/>
        <v>25604.6</v>
      </c>
      <c r="W47" s="42">
        <f t="shared" si="7"/>
        <v>7431</v>
      </c>
      <c r="X47" s="42">
        <f t="shared" si="7"/>
        <v>226350</v>
      </c>
      <c r="Y47" s="42">
        <f t="shared" si="7"/>
        <v>24535.6</v>
      </c>
      <c r="Z47" s="43">
        <f t="shared" si="5"/>
        <v>-369</v>
      </c>
      <c r="AA47" s="43">
        <f t="shared" si="5"/>
        <v>-37597</v>
      </c>
      <c r="AB47" s="43">
        <f t="shared" si="5"/>
        <v>-1069</v>
      </c>
    </row>
    <row r="48" spans="1:28" ht="12.75">
      <c r="A48" s="1" t="s">
        <v>47</v>
      </c>
      <c r="B48" s="2">
        <v>108</v>
      </c>
      <c r="C48" s="2">
        <v>1968</v>
      </c>
      <c r="D48" s="6">
        <v>330.6</v>
      </c>
      <c r="E48" s="2">
        <v>863</v>
      </c>
      <c r="F48" s="2">
        <v>18593</v>
      </c>
      <c r="G48" s="6">
        <v>2578.8</v>
      </c>
      <c r="H48" s="2">
        <v>912</v>
      </c>
      <c r="I48" s="2">
        <v>18431</v>
      </c>
      <c r="J48" s="6">
        <v>2502.8</v>
      </c>
      <c r="K48" s="2">
        <v>196</v>
      </c>
      <c r="L48" s="2">
        <v>2924</v>
      </c>
      <c r="M48" s="6">
        <v>335.7</v>
      </c>
      <c r="N48" s="2">
        <v>1019</v>
      </c>
      <c r="O48" s="2">
        <v>21488</v>
      </c>
      <c r="P48" s="6">
        <v>2907.6</v>
      </c>
      <c r="Q48" s="2">
        <v>939</v>
      </c>
      <c r="R48" s="2">
        <v>20752</v>
      </c>
      <c r="S48" s="6">
        <v>2841.3</v>
      </c>
      <c r="T48" s="42">
        <f t="shared" si="6"/>
        <v>1883</v>
      </c>
      <c r="U48" s="42">
        <f t="shared" si="6"/>
        <v>38992</v>
      </c>
      <c r="V48" s="42">
        <f t="shared" si="6"/>
        <v>5412.200000000001</v>
      </c>
      <c r="W48" s="42">
        <f t="shared" si="7"/>
        <v>2154</v>
      </c>
      <c r="X48" s="42">
        <f t="shared" si="7"/>
        <v>45164</v>
      </c>
      <c r="Y48" s="42">
        <f t="shared" si="7"/>
        <v>6084.6</v>
      </c>
      <c r="Z48" s="43">
        <f t="shared" si="5"/>
        <v>271</v>
      </c>
      <c r="AA48" s="43">
        <f t="shared" si="5"/>
        <v>6172</v>
      </c>
      <c r="AB48" s="43">
        <f t="shared" si="5"/>
        <v>672.3999999999996</v>
      </c>
    </row>
    <row r="49" spans="1:28" ht="12.75">
      <c r="A49" s="1" t="s">
        <v>48</v>
      </c>
      <c r="B49" s="2">
        <v>739</v>
      </c>
      <c r="C49" s="2">
        <v>20553</v>
      </c>
      <c r="D49" s="6">
        <v>2029.4</v>
      </c>
      <c r="E49" s="2">
        <v>1827</v>
      </c>
      <c r="F49" s="2">
        <v>52579</v>
      </c>
      <c r="G49" s="6">
        <v>6354.2</v>
      </c>
      <c r="H49" s="2">
        <v>1978</v>
      </c>
      <c r="I49" s="2">
        <v>60114</v>
      </c>
      <c r="J49" s="6">
        <v>6488.2</v>
      </c>
      <c r="K49" s="2">
        <v>531</v>
      </c>
      <c r="L49" s="2">
        <v>19486</v>
      </c>
      <c r="M49" s="6">
        <v>2306.9</v>
      </c>
      <c r="N49" s="2">
        <v>1675</v>
      </c>
      <c r="O49" s="2">
        <v>55023</v>
      </c>
      <c r="P49" s="6">
        <v>6589.4</v>
      </c>
      <c r="Q49" s="2">
        <v>1650</v>
      </c>
      <c r="R49" s="2">
        <v>51578</v>
      </c>
      <c r="S49" s="6">
        <v>5736.4</v>
      </c>
      <c r="T49" s="42">
        <f t="shared" si="6"/>
        <v>4544</v>
      </c>
      <c r="U49" s="42">
        <f t="shared" si="6"/>
        <v>133246</v>
      </c>
      <c r="V49" s="42">
        <f t="shared" si="6"/>
        <v>14871.8</v>
      </c>
      <c r="W49" s="42">
        <f t="shared" si="7"/>
        <v>3856</v>
      </c>
      <c r="X49" s="42">
        <f t="shared" si="7"/>
        <v>126087</v>
      </c>
      <c r="Y49" s="42">
        <f t="shared" si="7"/>
        <v>14632.699999999999</v>
      </c>
      <c r="Z49" s="43">
        <f t="shared" si="5"/>
        <v>-688</v>
      </c>
      <c r="AA49" s="43">
        <f t="shared" si="5"/>
        <v>-7159</v>
      </c>
      <c r="AB49" s="43">
        <f t="shared" si="5"/>
        <v>-239.10000000000036</v>
      </c>
    </row>
    <row r="50" spans="1:28" ht="12.75">
      <c r="A50" s="1" t="s">
        <v>49</v>
      </c>
      <c r="B50" s="2">
        <v>890</v>
      </c>
      <c r="C50" s="2">
        <v>22931</v>
      </c>
      <c r="D50" s="6">
        <v>3245</v>
      </c>
      <c r="E50" s="2">
        <v>3014</v>
      </c>
      <c r="F50" s="2">
        <v>90982</v>
      </c>
      <c r="G50" s="6">
        <v>12249</v>
      </c>
      <c r="H50" s="2">
        <v>2986</v>
      </c>
      <c r="I50" s="2">
        <v>93345</v>
      </c>
      <c r="J50" s="6">
        <v>12294.3</v>
      </c>
      <c r="K50" s="2">
        <v>842</v>
      </c>
      <c r="L50" s="2">
        <v>26109</v>
      </c>
      <c r="M50" s="6">
        <v>3331.1</v>
      </c>
      <c r="N50" s="2">
        <v>2631</v>
      </c>
      <c r="O50" s="2">
        <v>95352</v>
      </c>
      <c r="P50" s="6">
        <v>12447.4</v>
      </c>
      <c r="Q50" s="2">
        <v>2570</v>
      </c>
      <c r="R50" s="2">
        <v>90130</v>
      </c>
      <c r="S50" s="6">
        <v>11902.8</v>
      </c>
      <c r="T50" s="42">
        <f t="shared" si="6"/>
        <v>6890</v>
      </c>
      <c r="U50" s="42">
        <f t="shared" si="6"/>
        <v>207258</v>
      </c>
      <c r="V50" s="42">
        <f t="shared" si="6"/>
        <v>27788.3</v>
      </c>
      <c r="W50" s="42">
        <f t="shared" si="7"/>
        <v>6043</v>
      </c>
      <c r="X50" s="42">
        <f t="shared" si="7"/>
        <v>211591</v>
      </c>
      <c r="Y50" s="42">
        <f t="shared" si="7"/>
        <v>27681.3</v>
      </c>
      <c r="Z50" s="43">
        <f t="shared" si="5"/>
        <v>-847</v>
      </c>
      <c r="AA50" s="43">
        <f t="shared" si="5"/>
        <v>4333</v>
      </c>
      <c r="AB50" s="43">
        <f t="shared" si="5"/>
        <v>-107</v>
      </c>
    </row>
    <row r="51" spans="1:28" ht="12.75">
      <c r="A51" s="1" t="s">
        <v>50</v>
      </c>
      <c r="B51" s="2">
        <v>509</v>
      </c>
      <c r="C51" s="2">
        <v>13490</v>
      </c>
      <c r="D51" s="6">
        <v>1655.4</v>
      </c>
      <c r="E51" s="2">
        <v>2096</v>
      </c>
      <c r="F51" s="2">
        <v>53365</v>
      </c>
      <c r="G51" s="6">
        <v>7076.1</v>
      </c>
      <c r="H51" s="2">
        <v>2124</v>
      </c>
      <c r="I51" s="2">
        <v>55253</v>
      </c>
      <c r="J51" s="6">
        <v>7342.1</v>
      </c>
      <c r="K51" s="2">
        <v>325</v>
      </c>
      <c r="L51" s="2">
        <v>10683</v>
      </c>
      <c r="M51" s="6">
        <v>1334.4</v>
      </c>
      <c r="N51" s="2">
        <v>2016</v>
      </c>
      <c r="O51" s="2">
        <v>55183</v>
      </c>
      <c r="P51" s="6">
        <v>7161.6</v>
      </c>
      <c r="Q51" s="2">
        <v>1727</v>
      </c>
      <c r="R51" s="2">
        <v>44526</v>
      </c>
      <c r="S51" s="6">
        <v>5876.9</v>
      </c>
      <c r="T51" s="42">
        <f t="shared" si="6"/>
        <v>4729</v>
      </c>
      <c r="U51" s="42">
        <f t="shared" si="6"/>
        <v>122108</v>
      </c>
      <c r="V51" s="42">
        <f t="shared" si="6"/>
        <v>16073.6</v>
      </c>
      <c r="W51" s="42">
        <f t="shared" si="7"/>
        <v>4068</v>
      </c>
      <c r="X51" s="42">
        <f t="shared" si="7"/>
        <v>110392</v>
      </c>
      <c r="Y51" s="42">
        <f t="shared" si="7"/>
        <v>14372.9</v>
      </c>
      <c r="Z51" s="43">
        <f t="shared" si="5"/>
        <v>-661</v>
      </c>
      <c r="AA51" s="43">
        <f t="shared" si="5"/>
        <v>-11716</v>
      </c>
      <c r="AB51" s="43">
        <f t="shared" si="5"/>
        <v>-1700.7000000000007</v>
      </c>
    </row>
    <row r="52" spans="1:28" ht="12.75">
      <c r="A52" s="1" t="s">
        <v>51</v>
      </c>
      <c r="B52" s="2">
        <v>1471</v>
      </c>
      <c r="C52" s="2">
        <v>38698</v>
      </c>
      <c r="D52" s="6">
        <v>4337.9</v>
      </c>
      <c r="E52" s="2">
        <v>4746</v>
      </c>
      <c r="F52" s="2">
        <v>122413</v>
      </c>
      <c r="G52" s="6">
        <v>14401.5</v>
      </c>
      <c r="H52" s="2">
        <v>4847</v>
      </c>
      <c r="I52" s="2">
        <v>126237</v>
      </c>
      <c r="J52" s="6">
        <v>15093.8</v>
      </c>
      <c r="K52" s="2">
        <v>1256</v>
      </c>
      <c r="L52" s="2">
        <v>37571</v>
      </c>
      <c r="M52" s="6">
        <v>4024</v>
      </c>
      <c r="N52" s="2">
        <v>4382</v>
      </c>
      <c r="O52" s="2">
        <v>118866</v>
      </c>
      <c r="P52" s="6">
        <v>13843.4</v>
      </c>
      <c r="Q52" s="2">
        <v>4508</v>
      </c>
      <c r="R52" s="2">
        <v>123235</v>
      </c>
      <c r="S52" s="6">
        <v>14777.2</v>
      </c>
      <c r="T52" s="42">
        <f t="shared" si="6"/>
        <v>11064</v>
      </c>
      <c r="U52" s="42">
        <f t="shared" si="6"/>
        <v>287348</v>
      </c>
      <c r="V52" s="42">
        <f t="shared" si="6"/>
        <v>33833.2</v>
      </c>
      <c r="W52" s="42">
        <f t="shared" si="7"/>
        <v>10146</v>
      </c>
      <c r="X52" s="42">
        <f t="shared" si="7"/>
        <v>279672</v>
      </c>
      <c r="Y52" s="42">
        <f t="shared" si="7"/>
        <v>32644.600000000002</v>
      </c>
      <c r="Z52" s="43">
        <f t="shared" si="5"/>
        <v>-918</v>
      </c>
      <c r="AA52" s="43">
        <f t="shared" si="5"/>
        <v>-7676</v>
      </c>
      <c r="AB52" s="43">
        <f t="shared" si="5"/>
        <v>-1188.599999999995</v>
      </c>
    </row>
    <row r="53" spans="1:28" ht="12.75">
      <c r="A53" s="1" t="s">
        <v>52</v>
      </c>
      <c r="B53" s="2">
        <v>562</v>
      </c>
      <c r="C53" s="2">
        <v>17506</v>
      </c>
      <c r="D53" s="6">
        <v>2333.5</v>
      </c>
      <c r="E53" s="2">
        <v>3191</v>
      </c>
      <c r="F53" s="2">
        <v>91489</v>
      </c>
      <c r="G53" s="6">
        <v>14096.9</v>
      </c>
      <c r="H53" s="2">
        <v>3338</v>
      </c>
      <c r="I53" s="2">
        <v>94327</v>
      </c>
      <c r="J53" s="6">
        <v>14515.4</v>
      </c>
      <c r="K53" s="2">
        <v>505</v>
      </c>
      <c r="L53" s="2">
        <v>17510</v>
      </c>
      <c r="M53" s="6">
        <v>2392.2</v>
      </c>
      <c r="N53" s="2">
        <v>2725</v>
      </c>
      <c r="O53" s="2">
        <v>87975</v>
      </c>
      <c r="P53" s="6">
        <v>11597.7</v>
      </c>
      <c r="Q53" s="2">
        <v>3221</v>
      </c>
      <c r="R53" s="2">
        <v>101234</v>
      </c>
      <c r="S53" s="6">
        <v>15235.1</v>
      </c>
      <c r="T53" s="42">
        <f t="shared" si="6"/>
        <v>7091</v>
      </c>
      <c r="U53" s="42">
        <f t="shared" si="6"/>
        <v>203322</v>
      </c>
      <c r="V53" s="42">
        <f t="shared" si="6"/>
        <v>30945.800000000003</v>
      </c>
      <c r="W53" s="42">
        <f t="shared" si="7"/>
        <v>6451</v>
      </c>
      <c r="X53" s="42">
        <f t="shared" si="7"/>
        <v>206719</v>
      </c>
      <c r="Y53" s="42">
        <f t="shared" si="7"/>
        <v>29225</v>
      </c>
      <c r="Z53" s="43">
        <f t="shared" si="5"/>
        <v>-640</v>
      </c>
      <c r="AA53" s="43">
        <f t="shared" si="5"/>
        <v>3397</v>
      </c>
      <c r="AB53" s="43">
        <f t="shared" si="5"/>
        <v>-1720.800000000003</v>
      </c>
    </row>
    <row r="54" spans="1:28" ht="12.75">
      <c r="A54" s="1" t="s">
        <v>53</v>
      </c>
      <c r="B54" s="2">
        <v>690</v>
      </c>
      <c r="C54" s="2">
        <v>17540</v>
      </c>
      <c r="D54" s="6">
        <v>1869.9</v>
      </c>
      <c r="E54" s="2">
        <v>2063</v>
      </c>
      <c r="F54" s="2">
        <v>60148</v>
      </c>
      <c r="G54" s="6">
        <v>7604.2</v>
      </c>
      <c r="H54" s="2">
        <v>1987</v>
      </c>
      <c r="I54" s="2">
        <v>59886</v>
      </c>
      <c r="J54" s="6">
        <v>7455.5</v>
      </c>
      <c r="K54" s="2">
        <v>520</v>
      </c>
      <c r="L54" s="2">
        <v>17581</v>
      </c>
      <c r="M54" s="6">
        <v>2050.3</v>
      </c>
      <c r="N54" s="2">
        <v>1776</v>
      </c>
      <c r="O54" s="2">
        <v>60123</v>
      </c>
      <c r="P54" s="6">
        <v>7483.1</v>
      </c>
      <c r="Q54" s="2">
        <v>1674</v>
      </c>
      <c r="R54" s="2">
        <v>54645</v>
      </c>
      <c r="S54" s="6">
        <v>6951.1</v>
      </c>
      <c r="T54" s="42">
        <f t="shared" si="6"/>
        <v>4740</v>
      </c>
      <c r="U54" s="42">
        <f t="shared" si="6"/>
        <v>137574</v>
      </c>
      <c r="V54" s="42">
        <f t="shared" si="6"/>
        <v>16929.6</v>
      </c>
      <c r="W54" s="42">
        <f t="shared" si="7"/>
        <v>3970</v>
      </c>
      <c r="X54" s="42">
        <f t="shared" si="7"/>
        <v>132349</v>
      </c>
      <c r="Y54" s="42">
        <f t="shared" si="7"/>
        <v>16484.5</v>
      </c>
      <c r="Z54" s="43">
        <f t="shared" si="5"/>
        <v>-770</v>
      </c>
      <c r="AA54" s="43">
        <f t="shared" si="5"/>
        <v>-5225</v>
      </c>
      <c r="AB54" s="43">
        <f t="shared" si="5"/>
        <v>-445.09999999999854</v>
      </c>
    </row>
    <row r="55" spans="1:28" ht="12.75">
      <c r="A55" s="1" t="s">
        <v>54</v>
      </c>
      <c r="B55" s="2">
        <v>503</v>
      </c>
      <c r="C55" s="2">
        <v>14784</v>
      </c>
      <c r="D55" s="6">
        <v>1814.4</v>
      </c>
      <c r="E55" s="2">
        <v>2005</v>
      </c>
      <c r="F55" s="2">
        <v>58060</v>
      </c>
      <c r="G55" s="6">
        <v>7260.4</v>
      </c>
      <c r="H55" s="2">
        <v>2013</v>
      </c>
      <c r="I55" s="2">
        <v>57063</v>
      </c>
      <c r="J55" s="6">
        <v>7228.1</v>
      </c>
      <c r="K55" s="2">
        <v>448</v>
      </c>
      <c r="L55" s="2">
        <v>13948</v>
      </c>
      <c r="M55" s="6">
        <v>1669.8</v>
      </c>
      <c r="N55" s="2">
        <v>1977</v>
      </c>
      <c r="O55" s="2">
        <v>57710</v>
      </c>
      <c r="P55" s="6">
        <v>7312.8</v>
      </c>
      <c r="Q55" s="2">
        <v>1881</v>
      </c>
      <c r="R55" s="2">
        <v>56475</v>
      </c>
      <c r="S55" s="6">
        <v>7166.9</v>
      </c>
      <c r="T55" s="42">
        <f t="shared" si="6"/>
        <v>4521</v>
      </c>
      <c r="U55" s="42">
        <f t="shared" si="6"/>
        <v>129907</v>
      </c>
      <c r="V55" s="42">
        <f t="shared" si="6"/>
        <v>16302.9</v>
      </c>
      <c r="W55" s="42">
        <f t="shared" si="7"/>
        <v>4306</v>
      </c>
      <c r="X55" s="42">
        <f t="shared" si="7"/>
        <v>128133</v>
      </c>
      <c r="Y55" s="42">
        <f t="shared" si="7"/>
        <v>16149.5</v>
      </c>
      <c r="Z55" s="43">
        <f t="shared" si="5"/>
        <v>-215</v>
      </c>
      <c r="AA55" s="43">
        <f t="shared" si="5"/>
        <v>-1774</v>
      </c>
      <c r="AB55" s="43">
        <f t="shared" si="5"/>
        <v>-153.39999999999964</v>
      </c>
    </row>
    <row r="56" spans="1:28" ht="12.75">
      <c r="A56" s="1" t="s">
        <v>55</v>
      </c>
      <c r="B56" s="2">
        <v>225</v>
      </c>
      <c r="C56" s="2">
        <v>4936</v>
      </c>
      <c r="D56" s="6">
        <v>723.1</v>
      </c>
      <c r="E56" s="2">
        <v>1347</v>
      </c>
      <c r="F56" s="2">
        <v>33925</v>
      </c>
      <c r="G56" s="6">
        <v>4494.6</v>
      </c>
      <c r="H56" s="2">
        <v>1356</v>
      </c>
      <c r="I56" s="2">
        <v>35107</v>
      </c>
      <c r="J56" s="6">
        <v>4619.4</v>
      </c>
      <c r="K56" s="2">
        <v>156</v>
      </c>
      <c r="L56" s="2">
        <v>4627</v>
      </c>
      <c r="M56" s="6">
        <v>809.6</v>
      </c>
      <c r="N56" s="2">
        <v>1303</v>
      </c>
      <c r="O56" s="2">
        <v>35813</v>
      </c>
      <c r="P56" s="6">
        <v>4636</v>
      </c>
      <c r="Q56" s="2">
        <v>1314</v>
      </c>
      <c r="R56" s="2">
        <v>35861</v>
      </c>
      <c r="S56" s="6">
        <v>4621.5</v>
      </c>
      <c r="T56" s="42">
        <f t="shared" si="6"/>
        <v>2928</v>
      </c>
      <c r="U56" s="42">
        <f t="shared" si="6"/>
        <v>73968</v>
      </c>
      <c r="V56" s="42">
        <f t="shared" si="6"/>
        <v>9837.1</v>
      </c>
      <c r="W56" s="42">
        <f t="shared" si="7"/>
        <v>2773</v>
      </c>
      <c r="X56" s="42">
        <f t="shared" si="7"/>
        <v>76301</v>
      </c>
      <c r="Y56" s="42">
        <f t="shared" si="7"/>
        <v>10067.1</v>
      </c>
      <c r="Z56" s="43">
        <f t="shared" si="5"/>
        <v>-155</v>
      </c>
      <c r="AA56" s="43">
        <f t="shared" si="5"/>
        <v>2333</v>
      </c>
      <c r="AB56" s="43">
        <f t="shared" si="5"/>
        <v>230</v>
      </c>
    </row>
    <row r="57" spans="1:28" ht="12.75">
      <c r="A57" s="1" t="s">
        <v>56</v>
      </c>
      <c r="B57" s="2">
        <v>788</v>
      </c>
      <c r="C57" s="2">
        <v>20117</v>
      </c>
      <c r="D57" s="6">
        <v>2569.9</v>
      </c>
      <c r="E57" s="2">
        <v>2767</v>
      </c>
      <c r="F57" s="2">
        <v>67189</v>
      </c>
      <c r="G57" s="6">
        <v>8996.8</v>
      </c>
      <c r="H57" s="2">
        <v>2780</v>
      </c>
      <c r="I57" s="2">
        <v>71022</v>
      </c>
      <c r="J57" s="6">
        <v>9331.2</v>
      </c>
      <c r="K57" s="2">
        <v>827</v>
      </c>
      <c r="L57" s="2">
        <v>23538</v>
      </c>
      <c r="M57" s="6">
        <v>2923.8</v>
      </c>
      <c r="N57" s="2">
        <v>2733</v>
      </c>
      <c r="O57" s="2">
        <v>73156</v>
      </c>
      <c r="P57" s="6">
        <v>9372.5</v>
      </c>
      <c r="Q57" s="2">
        <v>2649</v>
      </c>
      <c r="R57" s="2">
        <v>72444</v>
      </c>
      <c r="S57" s="6">
        <v>10632.2</v>
      </c>
      <c r="T57" s="42">
        <f t="shared" si="6"/>
        <v>6335</v>
      </c>
      <c r="U57" s="42">
        <f t="shared" si="6"/>
        <v>158328</v>
      </c>
      <c r="V57" s="42">
        <f t="shared" si="6"/>
        <v>20897.9</v>
      </c>
      <c r="W57" s="42">
        <f t="shared" si="7"/>
        <v>6209</v>
      </c>
      <c r="X57" s="42">
        <f t="shared" si="7"/>
        <v>169138</v>
      </c>
      <c r="Y57" s="42">
        <f t="shared" si="7"/>
        <v>22928.5</v>
      </c>
      <c r="Z57" s="43">
        <f t="shared" si="5"/>
        <v>-126</v>
      </c>
      <c r="AA57" s="43">
        <f t="shared" si="5"/>
        <v>10810</v>
      </c>
      <c r="AB57" s="43">
        <f t="shared" si="5"/>
        <v>2030.5999999999985</v>
      </c>
    </row>
    <row r="58" spans="1:28" ht="12.75">
      <c r="A58" s="1" t="s">
        <v>57</v>
      </c>
      <c r="B58" s="2">
        <v>552</v>
      </c>
      <c r="C58" s="2">
        <v>13241</v>
      </c>
      <c r="D58" s="6">
        <v>911.5</v>
      </c>
      <c r="E58" s="2">
        <v>2094</v>
      </c>
      <c r="F58" s="2">
        <v>58243</v>
      </c>
      <c r="G58" s="6">
        <v>7795.1</v>
      </c>
      <c r="H58" s="2">
        <v>2113</v>
      </c>
      <c r="I58" s="2">
        <v>58690</v>
      </c>
      <c r="J58" s="6">
        <v>6428.1</v>
      </c>
      <c r="K58" s="2">
        <v>533</v>
      </c>
      <c r="L58" s="2">
        <v>13384</v>
      </c>
      <c r="M58" s="6">
        <v>1435.9</v>
      </c>
      <c r="N58" s="2">
        <v>2041</v>
      </c>
      <c r="O58" s="2">
        <v>59295</v>
      </c>
      <c r="P58" s="6">
        <v>7146.8</v>
      </c>
      <c r="Q58" s="2">
        <v>2045</v>
      </c>
      <c r="R58" s="2">
        <v>58832</v>
      </c>
      <c r="S58" s="6">
        <v>5922.7</v>
      </c>
      <c r="T58" s="42">
        <f t="shared" si="6"/>
        <v>4759</v>
      </c>
      <c r="U58" s="42">
        <f t="shared" si="6"/>
        <v>130174</v>
      </c>
      <c r="V58" s="42">
        <f t="shared" si="6"/>
        <v>15134.7</v>
      </c>
      <c r="W58" s="42">
        <f t="shared" si="7"/>
        <v>4619</v>
      </c>
      <c r="X58" s="42">
        <f t="shared" si="7"/>
        <v>131511</v>
      </c>
      <c r="Y58" s="42">
        <f t="shared" si="7"/>
        <v>14505.400000000001</v>
      </c>
      <c r="Z58" s="43">
        <f t="shared" si="5"/>
        <v>-140</v>
      </c>
      <c r="AA58" s="43">
        <f t="shared" si="5"/>
        <v>1337</v>
      </c>
      <c r="AB58" s="43">
        <f t="shared" si="5"/>
        <v>-629.2999999999993</v>
      </c>
    </row>
    <row r="59" spans="1:28" ht="12.75">
      <c r="A59" s="1" t="s">
        <v>58</v>
      </c>
      <c r="B59" s="2">
        <v>1105</v>
      </c>
      <c r="C59" s="2">
        <v>32457</v>
      </c>
      <c r="D59" s="6">
        <v>2109.1</v>
      </c>
      <c r="E59" s="2">
        <v>2332</v>
      </c>
      <c r="F59" s="2">
        <v>66690</v>
      </c>
      <c r="G59" s="6">
        <v>6042</v>
      </c>
      <c r="H59" s="2">
        <v>2296</v>
      </c>
      <c r="I59" s="2">
        <v>64816</v>
      </c>
      <c r="J59" s="6">
        <v>5858</v>
      </c>
      <c r="K59" s="2">
        <v>888</v>
      </c>
      <c r="L59" s="2">
        <v>29400</v>
      </c>
      <c r="M59" s="6">
        <v>2134.9</v>
      </c>
      <c r="N59" s="2">
        <v>2199</v>
      </c>
      <c r="O59" s="2">
        <v>69538</v>
      </c>
      <c r="P59" s="6">
        <v>6244</v>
      </c>
      <c r="Q59" s="2">
        <v>2231</v>
      </c>
      <c r="R59" s="2">
        <v>67573</v>
      </c>
      <c r="S59" s="6">
        <v>5730.6</v>
      </c>
      <c r="T59" s="42">
        <f t="shared" si="6"/>
        <v>5733</v>
      </c>
      <c r="U59" s="42">
        <f t="shared" si="6"/>
        <v>163963</v>
      </c>
      <c r="V59" s="42">
        <f t="shared" si="6"/>
        <v>14009.1</v>
      </c>
      <c r="W59" s="42">
        <f t="shared" si="7"/>
        <v>5318</v>
      </c>
      <c r="X59" s="42">
        <f t="shared" si="7"/>
        <v>166511</v>
      </c>
      <c r="Y59" s="42">
        <f t="shared" si="7"/>
        <v>14109.5</v>
      </c>
      <c r="Z59" s="43">
        <f t="shared" si="5"/>
        <v>-415</v>
      </c>
      <c r="AA59" s="43">
        <f t="shared" si="5"/>
        <v>2548</v>
      </c>
      <c r="AB59" s="43">
        <f t="shared" si="5"/>
        <v>100.39999999999964</v>
      </c>
    </row>
    <row r="60" spans="1:28" ht="12.75">
      <c r="A60" s="1" t="s">
        <v>59</v>
      </c>
      <c r="B60" s="2">
        <v>898</v>
      </c>
      <c r="C60" s="2">
        <v>23716</v>
      </c>
      <c r="D60" s="6">
        <v>2935.8</v>
      </c>
      <c r="E60" s="2">
        <v>2933</v>
      </c>
      <c r="F60" s="2">
        <v>87749</v>
      </c>
      <c r="G60" s="6">
        <v>11109</v>
      </c>
      <c r="H60" s="2">
        <v>2711</v>
      </c>
      <c r="I60" s="2">
        <v>84796</v>
      </c>
      <c r="J60" s="6">
        <v>10860</v>
      </c>
      <c r="K60" s="2">
        <v>827</v>
      </c>
      <c r="L60" s="2">
        <v>25181</v>
      </c>
      <c r="M60" s="6">
        <v>3115.1</v>
      </c>
      <c r="N60" s="2">
        <v>2753</v>
      </c>
      <c r="O60" s="2">
        <v>90867</v>
      </c>
      <c r="P60" s="6">
        <v>11556.5</v>
      </c>
      <c r="Q60" s="2">
        <v>2614</v>
      </c>
      <c r="R60" s="2">
        <v>86080</v>
      </c>
      <c r="S60" s="6">
        <v>11089</v>
      </c>
      <c r="T60" s="42">
        <f t="shared" si="6"/>
        <v>6542</v>
      </c>
      <c r="U60" s="42">
        <f t="shared" si="6"/>
        <v>196261</v>
      </c>
      <c r="V60" s="42">
        <f t="shared" si="6"/>
        <v>24904.8</v>
      </c>
      <c r="W60" s="42">
        <f t="shared" si="7"/>
        <v>6194</v>
      </c>
      <c r="X60" s="42">
        <f t="shared" si="7"/>
        <v>202128</v>
      </c>
      <c r="Y60" s="42">
        <f t="shared" si="7"/>
        <v>25760.6</v>
      </c>
      <c r="Z60" s="43">
        <f t="shared" si="5"/>
        <v>-348</v>
      </c>
      <c r="AA60" s="43">
        <f t="shared" si="5"/>
        <v>5867</v>
      </c>
      <c r="AB60" s="43">
        <f t="shared" si="5"/>
        <v>855.7999999999993</v>
      </c>
    </row>
    <row r="61" spans="1:28" ht="12.75">
      <c r="A61" s="1" t="s">
        <v>60</v>
      </c>
      <c r="B61" s="2">
        <v>260</v>
      </c>
      <c r="C61" s="2">
        <v>5810</v>
      </c>
      <c r="D61" s="6">
        <v>686.3</v>
      </c>
      <c r="E61" s="2">
        <v>1459</v>
      </c>
      <c r="F61" s="2">
        <v>38219</v>
      </c>
      <c r="G61" s="6">
        <v>4526.7</v>
      </c>
      <c r="H61" s="2">
        <v>1429</v>
      </c>
      <c r="I61" s="2">
        <v>36008</v>
      </c>
      <c r="J61" s="6">
        <v>4321.4</v>
      </c>
      <c r="K61" s="2">
        <v>287</v>
      </c>
      <c r="L61" s="2">
        <v>7380</v>
      </c>
      <c r="M61" s="6">
        <v>836</v>
      </c>
      <c r="N61" s="2">
        <v>1411</v>
      </c>
      <c r="O61" s="2">
        <v>40458</v>
      </c>
      <c r="P61" s="6">
        <v>4899.6</v>
      </c>
      <c r="Q61" s="2">
        <v>1313</v>
      </c>
      <c r="R61" s="2">
        <v>37556</v>
      </c>
      <c r="S61" s="6">
        <v>4692.8</v>
      </c>
      <c r="T61" s="42">
        <f t="shared" si="6"/>
        <v>3148</v>
      </c>
      <c r="U61" s="42">
        <f t="shared" si="6"/>
        <v>80037</v>
      </c>
      <c r="V61" s="42">
        <f t="shared" si="6"/>
        <v>9534.4</v>
      </c>
      <c r="W61" s="42">
        <f t="shared" si="7"/>
        <v>3011</v>
      </c>
      <c r="X61" s="42">
        <f t="shared" si="7"/>
        <v>85394</v>
      </c>
      <c r="Y61" s="42">
        <f t="shared" si="7"/>
        <v>10428.400000000001</v>
      </c>
      <c r="Z61" s="43">
        <f t="shared" si="5"/>
        <v>-137</v>
      </c>
      <c r="AA61" s="43">
        <f t="shared" si="5"/>
        <v>5357</v>
      </c>
      <c r="AB61" s="43">
        <f t="shared" si="5"/>
        <v>894.0000000000018</v>
      </c>
    </row>
    <row r="62" spans="1:28" ht="12.75">
      <c r="A62" s="1" t="s">
        <v>61</v>
      </c>
      <c r="B62" s="2">
        <v>241</v>
      </c>
      <c r="C62" s="2">
        <v>4845</v>
      </c>
      <c r="D62" s="6">
        <v>501.2</v>
      </c>
      <c r="E62" s="2">
        <v>1408</v>
      </c>
      <c r="F62" s="2">
        <v>31433</v>
      </c>
      <c r="G62" s="6">
        <v>3797.7</v>
      </c>
      <c r="H62" s="2">
        <v>1448</v>
      </c>
      <c r="I62" s="2">
        <v>32708</v>
      </c>
      <c r="J62" s="6">
        <v>3859.3</v>
      </c>
      <c r="K62" s="2">
        <v>286</v>
      </c>
      <c r="L62" s="2">
        <v>5178</v>
      </c>
      <c r="M62" s="6">
        <v>574.4</v>
      </c>
      <c r="N62" s="2">
        <v>1278</v>
      </c>
      <c r="O62" s="2">
        <v>32001</v>
      </c>
      <c r="P62" s="6">
        <v>4888.5</v>
      </c>
      <c r="Q62" s="2">
        <v>1170</v>
      </c>
      <c r="R62" s="2">
        <v>29121</v>
      </c>
      <c r="S62" s="6">
        <v>4554.4</v>
      </c>
      <c r="T62" s="42">
        <f t="shared" si="6"/>
        <v>3097</v>
      </c>
      <c r="U62" s="42">
        <f t="shared" si="6"/>
        <v>68986</v>
      </c>
      <c r="V62" s="42">
        <f t="shared" si="6"/>
        <v>8158.2</v>
      </c>
      <c r="W62" s="42">
        <f t="shared" si="7"/>
        <v>2734</v>
      </c>
      <c r="X62" s="42">
        <f t="shared" si="7"/>
        <v>66300</v>
      </c>
      <c r="Y62" s="42">
        <f t="shared" si="7"/>
        <v>10017.3</v>
      </c>
      <c r="Z62" s="43">
        <f t="shared" si="5"/>
        <v>-363</v>
      </c>
      <c r="AA62" s="43">
        <f t="shared" si="5"/>
        <v>-2686</v>
      </c>
      <c r="AB62" s="43">
        <f t="shared" si="5"/>
        <v>1859.0999999999995</v>
      </c>
    </row>
    <row r="63" spans="1:28" ht="12.75">
      <c r="A63" s="1" t="s">
        <v>62</v>
      </c>
      <c r="B63" s="2">
        <v>641</v>
      </c>
      <c r="C63" s="2">
        <v>14256</v>
      </c>
      <c r="D63" s="6">
        <v>1478.7</v>
      </c>
      <c r="E63" s="2">
        <v>2286</v>
      </c>
      <c r="F63" s="2">
        <v>60129</v>
      </c>
      <c r="G63" s="6">
        <v>6982.9</v>
      </c>
      <c r="H63" s="2">
        <v>2273</v>
      </c>
      <c r="I63" s="2">
        <v>58739</v>
      </c>
      <c r="J63" s="6">
        <v>6744.1</v>
      </c>
      <c r="K63" s="2">
        <v>536</v>
      </c>
      <c r="L63" s="2">
        <v>13171</v>
      </c>
      <c r="M63" s="6">
        <v>1495</v>
      </c>
      <c r="N63" s="2">
        <v>2205</v>
      </c>
      <c r="O63" s="2">
        <v>60580</v>
      </c>
      <c r="P63" s="6">
        <v>7512.2</v>
      </c>
      <c r="Q63" s="2">
        <v>2179</v>
      </c>
      <c r="R63" s="2">
        <v>58848</v>
      </c>
      <c r="S63" s="6">
        <v>7361.1</v>
      </c>
      <c r="T63" s="42">
        <f t="shared" si="6"/>
        <v>5200</v>
      </c>
      <c r="U63" s="42">
        <f t="shared" si="6"/>
        <v>133124</v>
      </c>
      <c r="V63" s="42">
        <f t="shared" si="6"/>
        <v>15205.7</v>
      </c>
      <c r="W63" s="42">
        <f t="shared" si="7"/>
        <v>4920</v>
      </c>
      <c r="X63" s="42">
        <f t="shared" si="7"/>
        <v>132599</v>
      </c>
      <c r="Y63" s="42">
        <f t="shared" si="7"/>
        <v>16368.300000000001</v>
      </c>
      <c r="Z63" s="43">
        <f t="shared" si="5"/>
        <v>-280</v>
      </c>
      <c r="AA63" s="43">
        <f t="shared" si="5"/>
        <v>-525</v>
      </c>
      <c r="AB63" s="43">
        <f t="shared" si="5"/>
        <v>1162.6000000000004</v>
      </c>
    </row>
    <row r="64" spans="1:28" ht="12.75">
      <c r="A64" s="1" t="s">
        <v>63</v>
      </c>
      <c r="B64" s="2">
        <v>146</v>
      </c>
      <c r="C64" s="2">
        <v>2603</v>
      </c>
      <c r="D64" s="6">
        <v>273.5</v>
      </c>
      <c r="E64" s="2">
        <v>451</v>
      </c>
      <c r="F64" s="2">
        <v>7742</v>
      </c>
      <c r="G64" s="6">
        <v>1120.7</v>
      </c>
      <c r="H64" s="2">
        <v>542</v>
      </c>
      <c r="I64" s="2">
        <v>9971</v>
      </c>
      <c r="J64" s="6">
        <v>1246</v>
      </c>
      <c r="K64" s="2">
        <v>134</v>
      </c>
      <c r="L64" s="2">
        <v>3014</v>
      </c>
      <c r="M64" s="6">
        <v>309.1</v>
      </c>
      <c r="N64" s="2">
        <v>455</v>
      </c>
      <c r="O64" s="2">
        <v>8711</v>
      </c>
      <c r="P64" s="6">
        <v>1327.1</v>
      </c>
      <c r="Q64" s="2">
        <v>521</v>
      </c>
      <c r="R64" s="2">
        <v>9486</v>
      </c>
      <c r="S64" s="6">
        <v>1199.8</v>
      </c>
      <c r="T64" s="42">
        <f t="shared" si="6"/>
        <v>1139</v>
      </c>
      <c r="U64" s="42">
        <f t="shared" si="6"/>
        <v>20316</v>
      </c>
      <c r="V64" s="42">
        <f t="shared" si="6"/>
        <v>2640.2</v>
      </c>
      <c r="W64" s="42">
        <f t="shared" si="7"/>
        <v>1110</v>
      </c>
      <c r="X64" s="42">
        <f t="shared" si="7"/>
        <v>21211</v>
      </c>
      <c r="Y64" s="42">
        <f t="shared" si="7"/>
        <v>2836</v>
      </c>
      <c r="Z64" s="43">
        <f t="shared" si="5"/>
        <v>-29</v>
      </c>
      <c r="AA64" s="43">
        <f t="shared" si="5"/>
        <v>895</v>
      </c>
      <c r="AB64" s="43">
        <f t="shared" si="5"/>
        <v>195.80000000000018</v>
      </c>
    </row>
    <row r="65" spans="1:28" ht="12.75">
      <c r="A65" s="1" t="s">
        <v>64</v>
      </c>
      <c r="B65" s="2">
        <v>398</v>
      </c>
      <c r="C65" s="2">
        <v>9367</v>
      </c>
      <c r="D65" s="6">
        <v>957.1</v>
      </c>
      <c r="E65" s="2">
        <v>1431</v>
      </c>
      <c r="F65" s="2">
        <v>32489</v>
      </c>
      <c r="G65" s="6">
        <v>4080.3</v>
      </c>
      <c r="H65" s="2">
        <v>1348</v>
      </c>
      <c r="I65" s="2">
        <v>32822</v>
      </c>
      <c r="J65" s="6">
        <v>4241.4</v>
      </c>
      <c r="K65" s="2">
        <v>420</v>
      </c>
      <c r="L65" s="2">
        <v>10976</v>
      </c>
      <c r="M65" s="6">
        <v>1188</v>
      </c>
      <c r="N65" s="2">
        <v>1404</v>
      </c>
      <c r="O65" s="2">
        <v>35104</v>
      </c>
      <c r="P65" s="6">
        <v>4428.7</v>
      </c>
      <c r="Q65" s="2">
        <v>1291</v>
      </c>
      <c r="R65" s="2">
        <v>34484</v>
      </c>
      <c r="S65" s="6">
        <v>4281.6</v>
      </c>
      <c r="T65" s="42">
        <f t="shared" si="6"/>
        <v>3177</v>
      </c>
      <c r="U65" s="42">
        <f t="shared" si="6"/>
        <v>74678</v>
      </c>
      <c r="V65" s="42">
        <f t="shared" si="6"/>
        <v>9278.8</v>
      </c>
      <c r="W65" s="42">
        <f t="shared" si="7"/>
        <v>3115</v>
      </c>
      <c r="X65" s="42">
        <f t="shared" si="7"/>
        <v>80564</v>
      </c>
      <c r="Y65" s="42">
        <f t="shared" si="7"/>
        <v>9898.3</v>
      </c>
      <c r="Z65" s="43">
        <f t="shared" si="5"/>
        <v>-62</v>
      </c>
      <c r="AA65" s="43">
        <f t="shared" si="5"/>
        <v>5886</v>
      </c>
      <c r="AB65" s="43">
        <f t="shared" si="5"/>
        <v>619.5</v>
      </c>
    </row>
    <row r="66" spans="1:28" ht="12.75">
      <c r="A66" s="1" t="s">
        <v>65</v>
      </c>
      <c r="B66" s="2">
        <v>809</v>
      </c>
      <c r="C66" s="2">
        <v>17433</v>
      </c>
      <c r="D66" s="6">
        <v>1784.2</v>
      </c>
      <c r="E66" s="2">
        <v>3017</v>
      </c>
      <c r="F66" s="2">
        <v>74472</v>
      </c>
      <c r="G66" s="6">
        <v>8737.4</v>
      </c>
      <c r="H66" s="2">
        <v>2958</v>
      </c>
      <c r="I66" s="2">
        <v>73157</v>
      </c>
      <c r="J66" s="6">
        <v>8119.2</v>
      </c>
      <c r="K66" s="2">
        <v>702</v>
      </c>
      <c r="L66" s="2">
        <v>17859</v>
      </c>
      <c r="M66" s="6">
        <v>1706.2</v>
      </c>
      <c r="N66" s="2">
        <v>2684</v>
      </c>
      <c r="O66" s="2">
        <v>72628</v>
      </c>
      <c r="P66" s="6">
        <v>8210.2</v>
      </c>
      <c r="Q66" s="2">
        <v>2535</v>
      </c>
      <c r="R66" s="2">
        <v>70961</v>
      </c>
      <c r="S66" s="6">
        <v>8565.3</v>
      </c>
      <c r="T66" s="42">
        <f t="shared" si="6"/>
        <v>6784</v>
      </c>
      <c r="U66" s="42">
        <f t="shared" si="6"/>
        <v>165062</v>
      </c>
      <c r="V66" s="42">
        <f t="shared" si="6"/>
        <v>18640.8</v>
      </c>
      <c r="W66" s="42">
        <f t="shared" si="7"/>
        <v>5921</v>
      </c>
      <c r="X66" s="42">
        <f t="shared" si="7"/>
        <v>161448</v>
      </c>
      <c r="Y66" s="42">
        <f t="shared" si="7"/>
        <v>18481.7</v>
      </c>
      <c r="Z66" s="43">
        <f t="shared" si="5"/>
        <v>-863</v>
      </c>
      <c r="AA66" s="43">
        <f t="shared" si="5"/>
        <v>-3614</v>
      </c>
      <c r="AB66" s="43">
        <f t="shared" si="5"/>
        <v>-159.09999999999854</v>
      </c>
    </row>
    <row r="67" spans="1:28" ht="12.75">
      <c r="A67" s="1" t="s">
        <v>66</v>
      </c>
      <c r="B67" s="2">
        <v>1165</v>
      </c>
      <c r="C67" s="2">
        <v>33224</v>
      </c>
      <c r="D67" s="6">
        <v>3173.3</v>
      </c>
      <c r="E67" s="2">
        <v>3311</v>
      </c>
      <c r="F67" s="2">
        <v>94839</v>
      </c>
      <c r="G67" s="6">
        <v>9784.9</v>
      </c>
      <c r="H67" s="2">
        <v>3412</v>
      </c>
      <c r="I67" s="2">
        <v>94138</v>
      </c>
      <c r="J67" s="6">
        <v>9696.4</v>
      </c>
      <c r="K67" s="2">
        <v>1324</v>
      </c>
      <c r="L67" s="2">
        <v>41767</v>
      </c>
      <c r="M67" s="6">
        <v>4070.3</v>
      </c>
      <c r="N67" s="2">
        <v>3402</v>
      </c>
      <c r="O67" s="2">
        <v>102534</v>
      </c>
      <c r="P67" s="6">
        <v>11109.1</v>
      </c>
      <c r="Q67" s="2">
        <v>3484</v>
      </c>
      <c r="R67" s="2">
        <v>95489</v>
      </c>
      <c r="S67" s="6">
        <v>10461.3</v>
      </c>
      <c r="T67" s="42">
        <f t="shared" si="6"/>
        <v>7888</v>
      </c>
      <c r="U67" s="42">
        <f t="shared" si="6"/>
        <v>222201</v>
      </c>
      <c r="V67" s="42">
        <f t="shared" si="6"/>
        <v>22654.6</v>
      </c>
      <c r="W67" s="42">
        <f t="shared" si="7"/>
        <v>8210</v>
      </c>
      <c r="X67" s="42">
        <f t="shared" si="7"/>
        <v>239790</v>
      </c>
      <c r="Y67" s="42">
        <f t="shared" si="7"/>
        <v>25640.7</v>
      </c>
      <c r="Z67" s="43">
        <f t="shared" si="5"/>
        <v>322</v>
      </c>
      <c r="AA67" s="43">
        <f t="shared" si="5"/>
        <v>17589</v>
      </c>
      <c r="AB67" s="43">
        <f t="shared" si="5"/>
        <v>2986.100000000002</v>
      </c>
    </row>
    <row r="68" spans="1:28" ht="12.75">
      <c r="A68" s="1" t="s">
        <v>67</v>
      </c>
      <c r="B68" s="2">
        <v>601</v>
      </c>
      <c r="C68" s="2">
        <v>13390</v>
      </c>
      <c r="D68" s="6">
        <v>1804.7</v>
      </c>
      <c r="E68" s="2">
        <v>2310</v>
      </c>
      <c r="F68" s="2">
        <v>48055</v>
      </c>
      <c r="G68" s="6">
        <v>6566.9</v>
      </c>
      <c r="H68" s="2">
        <v>2391</v>
      </c>
      <c r="I68" s="2">
        <v>50313</v>
      </c>
      <c r="J68" s="6">
        <v>7339.3</v>
      </c>
      <c r="K68" s="2">
        <v>621</v>
      </c>
      <c r="L68" s="2">
        <v>14311</v>
      </c>
      <c r="M68" s="6">
        <v>1811.6</v>
      </c>
      <c r="N68" s="2">
        <v>2407</v>
      </c>
      <c r="O68" s="2">
        <v>62782</v>
      </c>
      <c r="P68" s="6">
        <v>8669.9</v>
      </c>
      <c r="Q68" s="2">
        <v>2069</v>
      </c>
      <c r="R68" s="2">
        <v>53089</v>
      </c>
      <c r="S68" s="6">
        <v>7364.3</v>
      </c>
      <c r="T68" s="42">
        <f t="shared" si="6"/>
        <v>5302</v>
      </c>
      <c r="U68" s="42">
        <f t="shared" si="6"/>
        <v>111758</v>
      </c>
      <c r="V68" s="42">
        <f t="shared" si="6"/>
        <v>15710.900000000001</v>
      </c>
      <c r="W68" s="42">
        <f t="shared" si="7"/>
        <v>5097</v>
      </c>
      <c r="X68" s="42">
        <f t="shared" si="7"/>
        <v>130182</v>
      </c>
      <c r="Y68" s="42">
        <f t="shared" si="7"/>
        <v>17845.8</v>
      </c>
      <c r="Z68" s="43">
        <f t="shared" si="5"/>
        <v>-205</v>
      </c>
      <c r="AA68" s="43">
        <f t="shared" si="5"/>
        <v>18424</v>
      </c>
      <c r="AB68" s="43">
        <f t="shared" si="5"/>
        <v>2134.899999999998</v>
      </c>
    </row>
    <row r="69" spans="1:28" ht="12.75">
      <c r="A69" s="1" t="s">
        <v>68</v>
      </c>
      <c r="B69" s="2">
        <v>757</v>
      </c>
      <c r="C69" s="2">
        <v>20366</v>
      </c>
      <c r="D69" s="6">
        <v>2538.6</v>
      </c>
      <c r="E69" s="2">
        <v>3707</v>
      </c>
      <c r="F69" s="2">
        <v>112022</v>
      </c>
      <c r="G69" s="6">
        <v>13954.8</v>
      </c>
      <c r="H69" s="2">
        <v>3693</v>
      </c>
      <c r="I69" s="2">
        <v>107656</v>
      </c>
      <c r="J69" s="6">
        <v>14830.4</v>
      </c>
      <c r="K69" s="2">
        <v>685</v>
      </c>
      <c r="L69" s="2">
        <v>20099</v>
      </c>
      <c r="M69" s="6">
        <v>2566.1</v>
      </c>
      <c r="N69" s="2">
        <v>3607</v>
      </c>
      <c r="O69" s="2">
        <v>115773</v>
      </c>
      <c r="P69" s="6">
        <v>14600.7</v>
      </c>
      <c r="Q69" s="2">
        <v>3302</v>
      </c>
      <c r="R69" s="2">
        <v>106416</v>
      </c>
      <c r="S69" s="6">
        <v>13597.3</v>
      </c>
      <c r="T69" s="42">
        <f t="shared" si="6"/>
        <v>8157</v>
      </c>
      <c r="U69" s="42">
        <f t="shared" si="6"/>
        <v>240044</v>
      </c>
      <c r="V69" s="42">
        <f t="shared" si="6"/>
        <v>31323.799999999996</v>
      </c>
      <c r="W69" s="42">
        <f t="shared" si="7"/>
        <v>7594</v>
      </c>
      <c r="X69" s="42">
        <f t="shared" si="7"/>
        <v>242288</v>
      </c>
      <c r="Y69" s="42">
        <f t="shared" si="7"/>
        <v>30764.1</v>
      </c>
      <c r="Z69" s="43">
        <f aca="true" t="shared" si="8" ref="Z69:AB76">W69-T69</f>
        <v>-563</v>
      </c>
      <c r="AA69" s="43">
        <f t="shared" si="8"/>
        <v>2244</v>
      </c>
      <c r="AB69" s="43">
        <f t="shared" si="8"/>
        <v>-559.6999999999971</v>
      </c>
    </row>
    <row r="70" spans="1:28" ht="12.75">
      <c r="A70" s="1" t="s">
        <v>69</v>
      </c>
      <c r="B70" s="2">
        <v>1102</v>
      </c>
      <c r="C70" s="2">
        <v>31833</v>
      </c>
      <c r="D70" s="6">
        <v>3594.8</v>
      </c>
      <c r="E70" s="2">
        <v>3890</v>
      </c>
      <c r="F70" s="2">
        <v>107037</v>
      </c>
      <c r="G70" s="6">
        <v>14140.8</v>
      </c>
      <c r="H70" s="2">
        <v>3645</v>
      </c>
      <c r="I70" s="2">
        <v>104373</v>
      </c>
      <c r="J70" s="6">
        <v>13934.4</v>
      </c>
      <c r="K70" s="2">
        <v>876</v>
      </c>
      <c r="L70" s="2">
        <v>33140</v>
      </c>
      <c r="M70" s="6">
        <v>3698.8</v>
      </c>
      <c r="N70" s="2">
        <v>3544</v>
      </c>
      <c r="O70" s="2">
        <v>111691</v>
      </c>
      <c r="P70" s="6">
        <v>14216.7</v>
      </c>
      <c r="Q70" s="2">
        <v>3621</v>
      </c>
      <c r="R70" s="2">
        <v>106969</v>
      </c>
      <c r="S70" s="6">
        <v>13449.5</v>
      </c>
      <c r="T70" s="42">
        <f t="shared" si="6"/>
        <v>8637</v>
      </c>
      <c r="U70" s="42">
        <f t="shared" si="6"/>
        <v>243243</v>
      </c>
      <c r="V70" s="42">
        <f t="shared" si="6"/>
        <v>31670</v>
      </c>
      <c r="W70" s="42">
        <f t="shared" si="7"/>
        <v>8041</v>
      </c>
      <c r="X70" s="42">
        <f t="shared" si="7"/>
        <v>251800</v>
      </c>
      <c r="Y70" s="42">
        <f t="shared" si="7"/>
        <v>31365</v>
      </c>
      <c r="Z70" s="43">
        <f t="shared" si="8"/>
        <v>-596</v>
      </c>
      <c r="AA70" s="43">
        <f t="shared" si="8"/>
        <v>8557</v>
      </c>
      <c r="AB70" s="43">
        <f t="shared" si="8"/>
        <v>-305</v>
      </c>
    </row>
    <row r="71" spans="1:28" ht="12.75">
      <c r="A71" s="1" t="s">
        <v>70</v>
      </c>
      <c r="B71" s="2">
        <v>322</v>
      </c>
      <c r="C71" s="2">
        <v>7921</v>
      </c>
      <c r="D71" s="6">
        <v>945.2</v>
      </c>
      <c r="E71" s="2">
        <v>1274</v>
      </c>
      <c r="F71" s="2">
        <v>33905</v>
      </c>
      <c r="G71" s="6">
        <v>4431</v>
      </c>
      <c r="H71" s="2">
        <v>1345</v>
      </c>
      <c r="I71" s="2">
        <v>34174</v>
      </c>
      <c r="J71" s="6">
        <v>4359.7</v>
      </c>
      <c r="K71" s="2">
        <v>374</v>
      </c>
      <c r="L71" s="2">
        <v>9810</v>
      </c>
      <c r="M71" s="6">
        <v>1146.7</v>
      </c>
      <c r="N71" s="2">
        <v>1368</v>
      </c>
      <c r="O71" s="2">
        <v>37446</v>
      </c>
      <c r="P71" s="6">
        <v>4713.1</v>
      </c>
      <c r="Q71" s="2">
        <v>1337</v>
      </c>
      <c r="R71" s="2">
        <v>35451</v>
      </c>
      <c r="S71" s="6">
        <v>4435.4</v>
      </c>
      <c r="T71" s="42">
        <f t="shared" si="6"/>
        <v>2941</v>
      </c>
      <c r="U71" s="42">
        <f t="shared" si="6"/>
        <v>76000</v>
      </c>
      <c r="V71" s="42">
        <f t="shared" si="6"/>
        <v>9735.9</v>
      </c>
      <c r="W71" s="42">
        <f t="shared" si="7"/>
        <v>3079</v>
      </c>
      <c r="X71" s="42">
        <f t="shared" si="7"/>
        <v>82707</v>
      </c>
      <c r="Y71" s="42">
        <f t="shared" si="7"/>
        <v>10295.2</v>
      </c>
      <c r="Z71" s="43">
        <f t="shared" si="8"/>
        <v>138</v>
      </c>
      <c r="AA71" s="43">
        <f t="shared" si="8"/>
        <v>6707</v>
      </c>
      <c r="AB71" s="43">
        <f t="shared" si="8"/>
        <v>559.3000000000011</v>
      </c>
    </row>
    <row r="72" spans="1:28" ht="12.75">
      <c r="A72" s="1" t="s">
        <v>71</v>
      </c>
      <c r="B72" s="2">
        <v>257</v>
      </c>
      <c r="C72" s="2">
        <v>5019</v>
      </c>
      <c r="D72" s="6">
        <v>608.9</v>
      </c>
      <c r="E72" s="2">
        <v>809</v>
      </c>
      <c r="F72" s="2">
        <v>18176</v>
      </c>
      <c r="G72" s="6">
        <v>2601</v>
      </c>
      <c r="H72" s="2">
        <v>869</v>
      </c>
      <c r="I72" s="2">
        <v>19671</v>
      </c>
      <c r="J72" s="6">
        <v>2900.3</v>
      </c>
      <c r="K72" s="2">
        <v>207</v>
      </c>
      <c r="L72" s="2">
        <v>5366</v>
      </c>
      <c r="M72" s="6">
        <v>642.9</v>
      </c>
      <c r="N72" s="2">
        <v>693</v>
      </c>
      <c r="O72" s="2">
        <v>18783</v>
      </c>
      <c r="P72" s="6">
        <v>2229.1</v>
      </c>
      <c r="Q72" s="2">
        <v>518</v>
      </c>
      <c r="R72" s="2">
        <v>15204</v>
      </c>
      <c r="S72" s="6">
        <v>2487</v>
      </c>
      <c r="T72" s="42">
        <f t="shared" si="6"/>
        <v>1935</v>
      </c>
      <c r="U72" s="42">
        <f t="shared" si="6"/>
        <v>42866</v>
      </c>
      <c r="V72" s="42">
        <f t="shared" si="6"/>
        <v>6110.200000000001</v>
      </c>
      <c r="W72" s="42">
        <f t="shared" si="7"/>
        <v>1418</v>
      </c>
      <c r="X72" s="42">
        <f t="shared" si="7"/>
        <v>39353</v>
      </c>
      <c r="Y72" s="42">
        <f t="shared" si="7"/>
        <v>5359</v>
      </c>
      <c r="Z72" s="43">
        <f t="shared" si="8"/>
        <v>-517</v>
      </c>
      <c r="AA72" s="43">
        <f t="shared" si="8"/>
        <v>-3513</v>
      </c>
      <c r="AB72" s="43">
        <f t="shared" si="8"/>
        <v>-751.2000000000007</v>
      </c>
    </row>
    <row r="73" spans="1:28" ht="12.75">
      <c r="A73" s="1" t="s">
        <v>72</v>
      </c>
      <c r="B73" s="2">
        <v>499</v>
      </c>
      <c r="C73" s="2">
        <v>11317</v>
      </c>
      <c r="D73" s="6">
        <v>332.7</v>
      </c>
      <c r="E73" s="2">
        <v>979</v>
      </c>
      <c r="F73" s="2">
        <v>22257</v>
      </c>
      <c r="G73" s="6">
        <v>1168</v>
      </c>
      <c r="H73" s="2">
        <v>970</v>
      </c>
      <c r="I73" s="2">
        <v>16916</v>
      </c>
      <c r="J73" s="6">
        <v>1047.5</v>
      </c>
      <c r="K73" s="2">
        <v>217</v>
      </c>
      <c r="L73" s="2">
        <v>4142</v>
      </c>
      <c r="M73" s="6">
        <v>367.3</v>
      </c>
      <c r="N73" s="2">
        <v>771</v>
      </c>
      <c r="O73" s="2">
        <v>15210</v>
      </c>
      <c r="P73" s="6">
        <v>1162.3</v>
      </c>
      <c r="Q73" s="2">
        <v>808</v>
      </c>
      <c r="R73" s="2">
        <v>16755</v>
      </c>
      <c r="S73" s="6">
        <v>1099.3</v>
      </c>
      <c r="T73" s="42">
        <f t="shared" si="6"/>
        <v>2448</v>
      </c>
      <c r="U73" s="42">
        <f t="shared" si="6"/>
        <v>50490</v>
      </c>
      <c r="V73" s="42">
        <f t="shared" si="6"/>
        <v>2548.2</v>
      </c>
      <c r="W73" s="42">
        <f t="shared" si="7"/>
        <v>1796</v>
      </c>
      <c r="X73" s="42">
        <f t="shared" si="7"/>
        <v>36107</v>
      </c>
      <c r="Y73" s="42">
        <f t="shared" si="7"/>
        <v>2628.8999999999996</v>
      </c>
      <c r="Z73" s="43">
        <f t="shared" si="8"/>
        <v>-652</v>
      </c>
      <c r="AA73" s="43">
        <f t="shared" si="8"/>
        <v>-14383</v>
      </c>
      <c r="AB73" s="43">
        <f t="shared" si="8"/>
        <v>80.69999999999982</v>
      </c>
    </row>
    <row r="74" spans="1:28" ht="12.75">
      <c r="A74" s="1" t="s">
        <v>73</v>
      </c>
      <c r="B74" s="2">
        <v>699</v>
      </c>
      <c r="C74" s="2">
        <v>15406</v>
      </c>
      <c r="D74" s="6">
        <v>1647.4</v>
      </c>
      <c r="E74" s="2">
        <v>2572</v>
      </c>
      <c r="F74" s="2">
        <v>60539</v>
      </c>
      <c r="G74" s="6">
        <v>7534.7</v>
      </c>
      <c r="H74" s="2">
        <v>2641</v>
      </c>
      <c r="I74" s="2">
        <v>68353</v>
      </c>
      <c r="J74" s="6">
        <v>7950.4</v>
      </c>
      <c r="K74" s="2">
        <v>651</v>
      </c>
      <c r="L74" s="2">
        <v>17149</v>
      </c>
      <c r="M74" s="6">
        <v>1844.1</v>
      </c>
      <c r="N74" s="2">
        <v>2451</v>
      </c>
      <c r="O74" s="2">
        <v>67594</v>
      </c>
      <c r="P74" s="6">
        <v>8071.5</v>
      </c>
      <c r="Q74" s="2">
        <v>2462</v>
      </c>
      <c r="R74" s="2">
        <v>68598</v>
      </c>
      <c r="S74" s="6">
        <v>8993.4</v>
      </c>
      <c r="T74" s="42">
        <f t="shared" si="6"/>
        <v>5912</v>
      </c>
      <c r="U74" s="42">
        <f t="shared" si="6"/>
        <v>144298</v>
      </c>
      <c r="V74" s="42">
        <f t="shared" si="6"/>
        <v>17132.5</v>
      </c>
      <c r="W74" s="42">
        <f t="shared" si="7"/>
        <v>5564</v>
      </c>
      <c r="X74" s="42">
        <f t="shared" si="7"/>
        <v>153341</v>
      </c>
      <c r="Y74" s="42">
        <f t="shared" si="7"/>
        <v>18909</v>
      </c>
      <c r="Z74" s="43">
        <f t="shared" si="8"/>
        <v>-348</v>
      </c>
      <c r="AA74" s="43">
        <f t="shared" si="8"/>
        <v>9043</v>
      </c>
      <c r="AB74" s="43">
        <f t="shared" si="8"/>
        <v>1776.5</v>
      </c>
    </row>
    <row r="75" spans="1:28" ht="12.75">
      <c r="A75" s="1" t="s">
        <v>74</v>
      </c>
      <c r="B75" s="2">
        <v>747</v>
      </c>
      <c r="C75" s="2">
        <v>19170</v>
      </c>
      <c r="D75" s="6">
        <v>2029.8</v>
      </c>
      <c r="E75" s="2">
        <v>2245</v>
      </c>
      <c r="F75" s="2">
        <v>64810</v>
      </c>
      <c r="G75" s="6">
        <v>8068.4</v>
      </c>
      <c r="H75" s="2">
        <v>2249</v>
      </c>
      <c r="I75" s="2">
        <v>63352</v>
      </c>
      <c r="J75" s="6">
        <v>7950.9</v>
      </c>
      <c r="K75" s="2">
        <v>582</v>
      </c>
      <c r="L75" s="2">
        <v>17255</v>
      </c>
      <c r="M75" s="6">
        <v>1871.7</v>
      </c>
      <c r="N75" s="2">
        <v>2117</v>
      </c>
      <c r="O75" s="2">
        <v>63072</v>
      </c>
      <c r="P75" s="6">
        <v>7973.5</v>
      </c>
      <c r="Q75" s="2">
        <v>2119</v>
      </c>
      <c r="R75" s="2">
        <v>61882</v>
      </c>
      <c r="S75" s="6">
        <v>7822.2</v>
      </c>
      <c r="T75" s="42">
        <f t="shared" si="6"/>
        <v>5241</v>
      </c>
      <c r="U75" s="42">
        <f t="shared" si="6"/>
        <v>147332</v>
      </c>
      <c r="V75" s="42">
        <f t="shared" si="6"/>
        <v>18049.1</v>
      </c>
      <c r="W75" s="42">
        <f t="shared" si="7"/>
        <v>4818</v>
      </c>
      <c r="X75" s="42">
        <f t="shared" si="7"/>
        <v>142209</v>
      </c>
      <c r="Y75" s="42">
        <f t="shared" si="7"/>
        <v>17667.4</v>
      </c>
      <c r="Z75" s="43">
        <f t="shared" si="8"/>
        <v>-423</v>
      </c>
      <c r="AA75" s="43">
        <f t="shared" si="8"/>
        <v>-5123</v>
      </c>
      <c r="AB75" s="43">
        <f t="shared" si="8"/>
        <v>-381.6999999999971</v>
      </c>
    </row>
    <row r="76" spans="1:28" ht="12.75">
      <c r="A76" s="1" t="s">
        <v>75</v>
      </c>
      <c r="B76" s="2">
        <v>335</v>
      </c>
      <c r="C76" s="2">
        <v>7926</v>
      </c>
      <c r="D76" s="6">
        <v>948.3</v>
      </c>
      <c r="E76" s="2">
        <v>1510</v>
      </c>
      <c r="F76" s="2">
        <v>34749</v>
      </c>
      <c r="G76" s="6">
        <v>4133.4</v>
      </c>
      <c r="H76" s="2">
        <v>1390</v>
      </c>
      <c r="I76" s="2">
        <v>34036</v>
      </c>
      <c r="J76" s="6">
        <v>3926.7</v>
      </c>
      <c r="K76" s="2">
        <v>273</v>
      </c>
      <c r="L76" s="2">
        <v>7268</v>
      </c>
      <c r="M76" s="6">
        <v>978.7</v>
      </c>
      <c r="N76" s="2">
        <v>1345</v>
      </c>
      <c r="O76" s="2">
        <v>34642</v>
      </c>
      <c r="P76" s="6">
        <v>4344.6</v>
      </c>
      <c r="Q76" s="2">
        <v>1254</v>
      </c>
      <c r="R76" s="2">
        <v>32726</v>
      </c>
      <c r="S76" s="6">
        <v>4393.8</v>
      </c>
      <c r="T76" s="42">
        <f t="shared" si="6"/>
        <v>3235</v>
      </c>
      <c r="U76" s="42">
        <f t="shared" si="6"/>
        <v>76711</v>
      </c>
      <c r="V76" s="42">
        <f t="shared" si="6"/>
        <v>9008.4</v>
      </c>
      <c r="W76" s="42">
        <f t="shared" si="7"/>
        <v>2872</v>
      </c>
      <c r="X76" s="42">
        <f t="shared" si="7"/>
        <v>74636</v>
      </c>
      <c r="Y76" s="42">
        <f t="shared" si="7"/>
        <v>9717.1</v>
      </c>
      <c r="Z76" s="43">
        <f t="shared" si="8"/>
        <v>-363</v>
      </c>
      <c r="AA76" s="43">
        <f t="shared" si="8"/>
        <v>-2075</v>
      </c>
      <c r="AB76" s="43">
        <f t="shared" si="8"/>
        <v>708.7000000000007</v>
      </c>
    </row>
    <row r="77" spans="20:28" ht="12.75">
      <c r="T77" s="44"/>
      <c r="U77" s="44"/>
      <c r="V77" s="44"/>
      <c r="W77" s="44"/>
      <c r="X77" s="44"/>
      <c r="Y77" s="44"/>
      <c r="Z77" s="43"/>
      <c r="AA77" s="43"/>
      <c r="AB77" s="43"/>
    </row>
    <row r="78" spans="2:28" ht="12.75">
      <c r="B78" s="2">
        <f>SUM(B5:B77)</f>
        <v>45218</v>
      </c>
      <c r="C78" s="2">
        <f>SUM(C5:C77)</f>
        <v>1187551</v>
      </c>
      <c r="D78" s="6">
        <f>SUM(D5:D77)</f>
        <v>128513.19999999995</v>
      </c>
      <c r="E78" s="2">
        <f aca="true" t="shared" si="9" ref="E78:Y78">SUM(E5:E77)</f>
        <v>163614</v>
      </c>
      <c r="F78" s="2">
        <f t="shared" si="9"/>
        <v>4417460</v>
      </c>
      <c r="G78" s="6">
        <f t="shared" si="9"/>
        <v>526945.3</v>
      </c>
      <c r="H78" s="2">
        <f>SUM(H5:H77)</f>
        <v>162658</v>
      </c>
      <c r="I78" s="2">
        <f>SUM(I5:I77)</f>
        <v>4421538</v>
      </c>
      <c r="J78" s="6">
        <f>SUM(J5:J77)</f>
        <v>526035.4</v>
      </c>
      <c r="K78" s="2">
        <f t="shared" si="9"/>
        <v>38542</v>
      </c>
      <c r="L78" s="2">
        <f t="shared" si="9"/>
        <v>1121327</v>
      </c>
      <c r="M78" s="6">
        <f t="shared" si="9"/>
        <v>124211.30000000002</v>
      </c>
      <c r="N78" s="2">
        <f>SUM(N5:N77)</f>
        <v>154568</v>
      </c>
      <c r="O78" s="2">
        <f>SUM(O5:O77)</f>
        <v>4543851</v>
      </c>
      <c r="P78" s="6">
        <f>SUM(P5:P77)</f>
        <v>542852.3999999999</v>
      </c>
      <c r="Q78" s="2">
        <f t="shared" si="9"/>
        <v>151620</v>
      </c>
      <c r="R78" s="2">
        <f t="shared" si="9"/>
        <v>4420993</v>
      </c>
      <c r="S78" s="6">
        <f t="shared" si="9"/>
        <v>534376.4</v>
      </c>
      <c r="T78" s="45">
        <f t="shared" si="9"/>
        <v>371490</v>
      </c>
      <c r="U78" s="45">
        <f t="shared" si="9"/>
        <v>10026549</v>
      </c>
      <c r="V78" s="45">
        <f t="shared" si="9"/>
        <v>1181493.8999999997</v>
      </c>
      <c r="W78" s="45">
        <f t="shared" si="9"/>
        <v>344730</v>
      </c>
      <c r="X78" s="45">
        <f t="shared" si="9"/>
        <v>10086171</v>
      </c>
      <c r="Y78" s="45">
        <f t="shared" si="9"/>
        <v>1201440.1</v>
      </c>
      <c r="Z78" s="46">
        <f>SUM(Z5:Z77)</f>
        <v>-26760</v>
      </c>
      <c r="AA78" s="46">
        <f>SUM(AA5:AA77)</f>
        <v>59622</v>
      </c>
      <c r="AB78" s="46">
        <f>SUM(AB5:AB77)</f>
        <v>19946.20000000003</v>
      </c>
    </row>
    <row r="79" spans="20:28" ht="12.75">
      <c r="T79" s="47"/>
      <c r="U79" s="47"/>
      <c r="V79" s="47"/>
      <c r="W79" s="47"/>
      <c r="X79" s="47"/>
      <c r="Y79" s="47"/>
      <c r="Z79" s="48">
        <f>Z78/W78</f>
        <v>-0.07762596814898616</v>
      </c>
      <c r="AA79" s="48">
        <f>AA78/X78</f>
        <v>0.005911262063671139</v>
      </c>
      <c r="AB79" s="48">
        <f>AB78/Y78</f>
        <v>0.016601909658250983</v>
      </c>
    </row>
  </sheetData>
  <sheetProtection/>
  <mergeCells count="19">
    <mergeCell ref="B1:D1"/>
    <mergeCell ref="E1:G1"/>
    <mergeCell ref="K1:M1"/>
    <mergeCell ref="Q1:S1"/>
    <mergeCell ref="H1:J1"/>
    <mergeCell ref="N1:P1"/>
    <mergeCell ref="AA3:AA4"/>
    <mergeCell ref="AB3:AB4"/>
    <mergeCell ref="W2:Y2"/>
    <mergeCell ref="T1:V1"/>
    <mergeCell ref="T3:T4"/>
    <mergeCell ref="U3:U4"/>
    <mergeCell ref="V3:V4"/>
    <mergeCell ref="T2:V2"/>
    <mergeCell ref="Z2:AB2"/>
    <mergeCell ref="W3:W4"/>
    <mergeCell ref="X3:X4"/>
    <mergeCell ref="Y3:Y4"/>
    <mergeCell ref="Z3:Z4"/>
  </mergeCells>
  <printOptions/>
  <pageMargins left="0.75" right="0.75" top="1" bottom="1" header="0.5" footer="0.5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1"/>
  <sheetViews>
    <sheetView view="pageBreakPreview" zoomScaleSheetLayoutView="100" zoomScalePageLayoutView="0" workbookViewId="0" topLeftCell="A1">
      <selection activeCell="A13" sqref="A13"/>
    </sheetView>
  </sheetViews>
  <sheetFormatPr defaultColWidth="9.33203125" defaultRowHeight="10.5"/>
  <cols>
    <col min="1" max="1" width="29.16015625" style="1" bestFit="1" customWidth="1"/>
    <col min="2" max="3" width="12.83203125" style="2" hidden="1" customWidth="1"/>
    <col min="4" max="4" width="12.83203125" style="6" hidden="1" customWidth="1"/>
    <col min="5" max="6" width="12.83203125" style="2" hidden="1" customWidth="1"/>
    <col min="7" max="7" width="12.83203125" style="6" hidden="1" customWidth="1"/>
    <col min="8" max="9" width="12.83203125" style="2" hidden="1" customWidth="1"/>
    <col min="10" max="10" width="12.83203125" style="6" hidden="1" customWidth="1"/>
    <col min="11" max="12" width="12.83203125" style="2" hidden="1" customWidth="1"/>
    <col min="13" max="13" width="12.83203125" style="6" hidden="1" customWidth="1"/>
    <col min="14" max="15" width="12.83203125" style="2" hidden="1" customWidth="1"/>
    <col min="16" max="16" width="12.83203125" style="6" hidden="1" customWidth="1"/>
    <col min="17" max="18" width="12.83203125" style="2" hidden="1" customWidth="1"/>
    <col min="19" max="19" width="12.83203125" style="6" hidden="1" customWidth="1"/>
    <col min="20" max="20" width="10.66015625" style="0" bestFit="1" customWidth="1"/>
    <col min="21" max="21" width="15.33203125" style="0" customWidth="1"/>
    <col min="22" max="22" width="12.66015625" style="0" customWidth="1"/>
    <col min="23" max="23" width="11.33203125" style="0" bestFit="1" customWidth="1"/>
    <col min="24" max="24" width="13.66015625" style="0" customWidth="1"/>
    <col min="25" max="25" width="12" style="0" customWidth="1"/>
    <col min="26" max="26" width="9.66015625" style="0" hidden="1" customWidth="1"/>
    <col min="27" max="28" width="9.5" style="0" hidden="1" customWidth="1"/>
  </cols>
  <sheetData>
    <row r="1" spans="1:19" s="4" customFormat="1" ht="20.25">
      <c r="A1" s="81" t="s">
        <v>92</v>
      </c>
      <c r="B1" s="108" t="s">
        <v>0</v>
      </c>
      <c r="C1" s="109"/>
      <c r="D1" s="109"/>
      <c r="E1" s="108" t="s">
        <v>1</v>
      </c>
      <c r="F1" s="109"/>
      <c r="G1" s="109"/>
      <c r="H1" s="108" t="s">
        <v>82</v>
      </c>
      <c r="I1" s="109"/>
      <c r="J1" s="109"/>
      <c r="K1" s="108" t="s">
        <v>2</v>
      </c>
      <c r="L1" s="109"/>
      <c r="M1" s="109"/>
      <c r="N1" s="108" t="s">
        <v>3</v>
      </c>
      <c r="O1" s="109"/>
      <c r="P1" s="109"/>
      <c r="Q1" s="108" t="s">
        <v>81</v>
      </c>
      <c r="R1" s="109"/>
      <c r="S1" s="109"/>
    </row>
    <row r="2" spans="1:28" s="4" customFormat="1" ht="12.75">
      <c r="A2" s="3"/>
      <c r="B2" s="7" t="s">
        <v>76</v>
      </c>
      <c r="C2" s="7" t="s">
        <v>76</v>
      </c>
      <c r="D2" s="5" t="s">
        <v>76</v>
      </c>
      <c r="E2" s="7" t="s">
        <v>76</v>
      </c>
      <c r="F2" s="7" t="s">
        <v>76</v>
      </c>
      <c r="G2" s="5" t="s">
        <v>76</v>
      </c>
      <c r="H2" s="7" t="s">
        <v>76</v>
      </c>
      <c r="I2" s="7" t="s">
        <v>76</v>
      </c>
      <c r="J2" s="5" t="s">
        <v>76</v>
      </c>
      <c r="K2" s="7" t="s">
        <v>76</v>
      </c>
      <c r="L2" s="7" t="s">
        <v>76</v>
      </c>
      <c r="M2" s="5" t="s">
        <v>76</v>
      </c>
      <c r="N2" s="7" t="s">
        <v>76</v>
      </c>
      <c r="O2" s="7" t="s">
        <v>76</v>
      </c>
      <c r="P2" s="5" t="s">
        <v>76</v>
      </c>
      <c r="Q2" s="7" t="s">
        <v>76</v>
      </c>
      <c r="R2" s="7" t="s">
        <v>76</v>
      </c>
      <c r="S2" s="5" t="s">
        <v>76</v>
      </c>
      <c r="T2" s="124" t="s">
        <v>88</v>
      </c>
      <c r="U2" s="125"/>
      <c r="V2" s="125"/>
      <c r="W2" s="126" t="s">
        <v>89</v>
      </c>
      <c r="X2" s="127"/>
      <c r="Y2" s="127"/>
      <c r="Z2" s="110" t="s">
        <v>83</v>
      </c>
      <c r="AA2" s="111"/>
      <c r="AB2" s="111"/>
    </row>
    <row r="3" spans="1:28" s="4" customFormat="1" ht="12.75">
      <c r="A3" s="3" t="s">
        <v>80</v>
      </c>
      <c r="B3" s="7" t="s">
        <v>77</v>
      </c>
      <c r="C3" s="7" t="s">
        <v>78</v>
      </c>
      <c r="D3" s="5" t="s">
        <v>79</v>
      </c>
      <c r="E3" s="7" t="s">
        <v>77</v>
      </c>
      <c r="F3" s="7" t="s">
        <v>78</v>
      </c>
      <c r="G3" s="5" t="s">
        <v>79</v>
      </c>
      <c r="H3" s="7" t="s">
        <v>77</v>
      </c>
      <c r="I3" s="7" t="s">
        <v>78</v>
      </c>
      <c r="J3" s="5" t="s">
        <v>79</v>
      </c>
      <c r="K3" s="7" t="s">
        <v>77</v>
      </c>
      <c r="L3" s="7" t="s">
        <v>78</v>
      </c>
      <c r="M3" s="5" t="s">
        <v>79</v>
      </c>
      <c r="N3" s="7" t="s">
        <v>77</v>
      </c>
      <c r="O3" s="7" t="s">
        <v>78</v>
      </c>
      <c r="P3" s="5" t="s">
        <v>79</v>
      </c>
      <c r="Q3" s="7" t="s">
        <v>77</v>
      </c>
      <c r="R3" s="7" t="s">
        <v>78</v>
      </c>
      <c r="S3" s="5" t="s">
        <v>79</v>
      </c>
      <c r="T3" s="112" t="s">
        <v>84</v>
      </c>
      <c r="U3" s="112" t="s">
        <v>85</v>
      </c>
      <c r="V3" s="114" t="s">
        <v>86</v>
      </c>
      <c r="W3" s="116" t="s">
        <v>84</v>
      </c>
      <c r="X3" s="112" t="s">
        <v>85</v>
      </c>
      <c r="Y3" s="114" t="s">
        <v>86</v>
      </c>
      <c r="Z3" s="118" t="s">
        <v>84</v>
      </c>
      <c r="AA3" s="120" t="s">
        <v>85</v>
      </c>
      <c r="AB3" s="122" t="s">
        <v>86</v>
      </c>
    </row>
    <row r="4" spans="20:28" ht="13.5" thickBot="1">
      <c r="T4" s="113"/>
      <c r="U4" s="113"/>
      <c r="V4" s="115"/>
      <c r="W4" s="117"/>
      <c r="X4" s="113"/>
      <c r="Y4" s="115"/>
      <c r="Z4" s="119"/>
      <c r="AA4" s="121"/>
      <c r="AB4" s="123"/>
    </row>
    <row r="5" spans="1:28" ht="13.5" thickTop="1">
      <c r="A5" s="1" t="s">
        <v>4</v>
      </c>
      <c r="B5" s="2">
        <v>25</v>
      </c>
      <c r="C5" s="2">
        <v>564</v>
      </c>
      <c r="D5" s="6">
        <v>49.6</v>
      </c>
      <c r="E5" s="2">
        <v>53</v>
      </c>
      <c r="F5" s="2">
        <v>1465</v>
      </c>
      <c r="G5" s="6">
        <v>198.6</v>
      </c>
      <c r="H5" s="2">
        <v>50</v>
      </c>
      <c r="I5" s="2">
        <v>1498</v>
      </c>
      <c r="J5" s="6">
        <v>166.6</v>
      </c>
      <c r="K5" s="2">
        <v>17</v>
      </c>
      <c r="L5" s="2">
        <v>505</v>
      </c>
      <c r="M5" s="6">
        <v>60.4</v>
      </c>
      <c r="N5" s="2">
        <v>51</v>
      </c>
      <c r="O5" s="2">
        <v>1473</v>
      </c>
      <c r="P5" s="6">
        <v>203.8</v>
      </c>
      <c r="Q5" s="2">
        <v>45</v>
      </c>
      <c r="R5" s="2">
        <v>1421</v>
      </c>
      <c r="S5" s="6">
        <v>168.6</v>
      </c>
      <c r="T5" s="10">
        <f aca="true" t="shared" si="0" ref="T5:V6">B5+E5+H5</f>
        <v>128</v>
      </c>
      <c r="U5" s="10">
        <f t="shared" si="0"/>
        <v>3527</v>
      </c>
      <c r="V5" s="10">
        <f t="shared" si="0"/>
        <v>414.79999999999995</v>
      </c>
      <c r="W5" s="11">
        <f aca="true" t="shared" si="1" ref="W5:Y6">K5+N5+Q5</f>
        <v>113</v>
      </c>
      <c r="X5" s="12">
        <f t="shared" si="1"/>
        <v>3399</v>
      </c>
      <c r="Y5" s="12">
        <f t="shared" si="1"/>
        <v>432.79999999999995</v>
      </c>
      <c r="Z5" s="13">
        <f aca="true" t="shared" si="2" ref="Z5:AB36">W5-T5</f>
        <v>-15</v>
      </c>
      <c r="AA5" s="14">
        <f t="shared" si="2"/>
        <v>-128</v>
      </c>
      <c r="AB5" s="14">
        <f t="shared" si="2"/>
        <v>18</v>
      </c>
    </row>
    <row r="6" spans="1:28" ht="12.75">
      <c r="A6" s="1" t="s">
        <v>5</v>
      </c>
      <c r="B6" s="2">
        <v>60</v>
      </c>
      <c r="C6" s="2">
        <v>1054</v>
      </c>
      <c r="D6" s="6">
        <v>99.5</v>
      </c>
      <c r="E6" s="2">
        <v>106</v>
      </c>
      <c r="F6" s="2">
        <v>2128</v>
      </c>
      <c r="G6" s="6">
        <v>252.3</v>
      </c>
      <c r="H6" s="2">
        <v>97</v>
      </c>
      <c r="I6" s="2">
        <v>1922</v>
      </c>
      <c r="J6" s="6">
        <v>217.6</v>
      </c>
      <c r="K6" s="2">
        <v>55</v>
      </c>
      <c r="L6" s="2">
        <v>1159</v>
      </c>
      <c r="M6" s="6">
        <v>106.6</v>
      </c>
      <c r="N6" s="2">
        <v>104</v>
      </c>
      <c r="O6" s="2">
        <v>2190</v>
      </c>
      <c r="P6" s="6">
        <v>259.8</v>
      </c>
      <c r="Q6" s="2">
        <v>86</v>
      </c>
      <c r="R6" s="2">
        <v>1670</v>
      </c>
      <c r="S6" s="6">
        <v>189.7</v>
      </c>
      <c r="T6" s="10">
        <f t="shared" si="0"/>
        <v>263</v>
      </c>
      <c r="U6" s="10">
        <f t="shared" si="0"/>
        <v>5104</v>
      </c>
      <c r="V6" s="10">
        <f t="shared" si="0"/>
        <v>569.4</v>
      </c>
      <c r="W6" s="11">
        <f t="shared" si="1"/>
        <v>245</v>
      </c>
      <c r="X6" s="12">
        <f t="shared" si="1"/>
        <v>5019</v>
      </c>
      <c r="Y6" s="12">
        <f t="shared" si="1"/>
        <v>556.0999999999999</v>
      </c>
      <c r="Z6" s="13">
        <f t="shared" si="2"/>
        <v>-18</v>
      </c>
      <c r="AA6" s="14">
        <f t="shared" si="2"/>
        <v>-85</v>
      </c>
      <c r="AB6" s="14">
        <f t="shared" si="2"/>
        <v>-13.300000000000068</v>
      </c>
    </row>
    <row r="7" spans="1:28" ht="12.75">
      <c r="A7" s="1" t="s">
        <v>6</v>
      </c>
      <c r="B7" s="2">
        <v>23</v>
      </c>
      <c r="C7" s="2">
        <v>247</v>
      </c>
      <c r="D7" s="6">
        <v>25</v>
      </c>
      <c r="E7" s="2">
        <v>91</v>
      </c>
      <c r="F7" s="2">
        <v>694</v>
      </c>
      <c r="G7" s="6">
        <v>77.1</v>
      </c>
      <c r="H7" s="2">
        <v>89</v>
      </c>
      <c r="I7" s="2">
        <v>758</v>
      </c>
      <c r="J7" s="6">
        <v>81.3</v>
      </c>
      <c r="K7" s="2">
        <v>22</v>
      </c>
      <c r="L7" s="2">
        <v>312</v>
      </c>
      <c r="M7" s="6">
        <v>33.6</v>
      </c>
      <c r="N7" s="2">
        <v>95</v>
      </c>
      <c r="O7" s="2">
        <v>890</v>
      </c>
      <c r="P7" s="6">
        <v>98</v>
      </c>
      <c r="Q7" s="2">
        <v>102</v>
      </c>
      <c r="R7" s="2">
        <v>886</v>
      </c>
      <c r="S7" s="6">
        <v>90.5</v>
      </c>
      <c r="T7" s="15"/>
      <c r="U7" s="15"/>
      <c r="V7" s="15"/>
      <c r="W7" s="16"/>
      <c r="X7" s="17"/>
      <c r="Y7" s="17"/>
      <c r="Z7" s="13">
        <f t="shared" si="2"/>
        <v>0</v>
      </c>
      <c r="AA7" s="14">
        <f t="shared" si="2"/>
        <v>0</v>
      </c>
      <c r="AB7" s="14">
        <f t="shared" si="2"/>
        <v>0</v>
      </c>
    </row>
    <row r="8" spans="1:28" ht="12.75">
      <c r="A8" s="1" t="s">
        <v>7</v>
      </c>
      <c r="B8" s="2">
        <v>33</v>
      </c>
      <c r="C8" s="2">
        <v>621</v>
      </c>
      <c r="D8" s="6">
        <v>29.3</v>
      </c>
      <c r="E8" s="2">
        <v>144</v>
      </c>
      <c r="F8" s="2">
        <v>3971</v>
      </c>
      <c r="G8" s="6">
        <v>371.4</v>
      </c>
      <c r="H8" s="2">
        <v>141</v>
      </c>
      <c r="I8" s="2">
        <v>3861</v>
      </c>
      <c r="J8" s="6">
        <v>347</v>
      </c>
      <c r="K8" s="2">
        <v>35</v>
      </c>
      <c r="L8" s="2">
        <v>778</v>
      </c>
      <c r="M8" s="6">
        <v>39.1</v>
      </c>
      <c r="N8" s="2">
        <v>138</v>
      </c>
      <c r="O8" s="2">
        <v>4300</v>
      </c>
      <c r="P8" s="6">
        <v>400.4</v>
      </c>
      <c r="Q8" s="2">
        <v>114</v>
      </c>
      <c r="R8" s="2">
        <v>3780</v>
      </c>
      <c r="S8" s="6">
        <v>345.6</v>
      </c>
      <c r="T8" s="10">
        <f aca="true" t="shared" si="3" ref="T8:V39">B8+E8+H8</f>
        <v>318</v>
      </c>
      <c r="U8" s="10">
        <f t="shared" si="3"/>
        <v>8453</v>
      </c>
      <c r="V8" s="10">
        <f t="shared" si="3"/>
        <v>747.7</v>
      </c>
      <c r="W8" s="11">
        <f aca="true" t="shared" si="4" ref="W8:Y39">K8+N8+Q8</f>
        <v>287</v>
      </c>
      <c r="X8" s="12">
        <f t="shared" si="4"/>
        <v>8858</v>
      </c>
      <c r="Y8" s="12">
        <f t="shared" si="4"/>
        <v>785.1</v>
      </c>
      <c r="Z8" s="13">
        <f t="shared" si="2"/>
        <v>-31</v>
      </c>
      <c r="AA8" s="14">
        <f t="shared" si="2"/>
        <v>405</v>
      </c>
      <c r="AB8" s="14">
        <f t="shared" si="2"/>
        <v>37.39999999999998</v>
      </c>
    </row>
    <row r="9" spans="1:28" ht="12.75">
      <c r="A9" s="1" t="s">
        <v>8</v>
      </c>
      <c r="B9" s="2">
        <v>33</v>
      </c>
      <c r="C9" s="2">
        <v>909</v>
      </c>
      <c r="D9" s="6">
        <v>44.3</v>
      </c>
      <c r="E9" s="2">
        <v>143</v>
      </c>
      <c r="F9" s="2">
        <v>3768</v>
      </c>
      <c r="G9" s="6">
        <v>436</v>
      </c>
      <c r="H9" s="2">
        <v>114</v>
      </c>
      <c r="I9" s="2">
        <v>3189</v>
      </c>
      <c r="J9" s="6">
        <v>370.2</v>
      </c>
      <c r="K9" s="2">
        <v>23</v>
      </c>
      <c r="L9" s="2">
        <v>750</v>
      </c>
      <c r="M9" s="6">
        <v>37.6</v>
      </c>
      <c r="N9" s="2">
        <v>118</v>
      </c>
      <c r="O9" s="2">
        <v>3281</v>
      </c>
      <c r="P9" s="6">
        <v>411.5</v>
      </c>
      <c r="Q9" s="2">
        <v>107</v>
      </c>
      <c r="R9" s="2">
        <v>2730</v>
      </c>
      <c r="S9" s="6">
        <v>308.2</v>
      </c>
      <c r="T9" s="18">
        <f t="shared" si="3"/>
        <v>290</v>
      </c>
      <c r="U9" s="18">
        <f t="shared" si="3"/>
        <v>7866</v>
      </c>
      <c r="V9" s="18">
        <f t="shared" si="3"/>
        <v>850.5</v>
      </c>
      <c r="W9" s="19">
        <f t="shared" si="4"/>
        <v>248</v>
      </c>
      <c r="X9" s="18">
        <f t="shared" si="4"/>
        <v>6761</v>
      </c>
      <c r="Y9" s="18">
        <f t="shared" si="4"/>
        <v>757.3</v>
      </c>
      <c r="Z9" s="20">
        <f t="shared" si="2"/>
        <v>-42</v>
      </c>
      <c r="AA9" s="21">
        <f t="shared" si="2"/>
        <v>-1105</v>
      </c>
      <c r="AB9" s="21">
        <f t="shared" si="2"/>
        <v>-93.20000000000005</v>
      </c>
    </row>
    <row r="10" spans="1:28" ht="12.75">
      <c r="A10" s="1" t="s">
        <v>9</v>
      </c>
      <c r="B10" s="2">
        <v>151</v>
      </c>
      <c r="C10" s="2">
        <v>3291</v>
      </c>
      <c r="D10" s="6">
        <v>185</v>
      </c>
      <c r="E10" s="2">
        <v>324</v>
      </c>
      <c r="F10" s="2">
        <v>6359</v>
      </c>
      <c r="G10" s="6">
        <v>503.9</v>
      </c>
      <c r="H10" s="2">
        <v>329</v>
      </c>
      <c r="I10" s="2">
        <v>6780</v>
      </c>
      <c r="J10" s="6">
        <v>479.4</v>
      </c>
      <c r="K10" s="2">
        <v>151</v>
      </c>
      <c r="L10" s="2">
        <v>3435</v>
      </c>
      <c r="M10" s="6">
        <v>193.7</v>
      </c>
      <c r="N10" s="2">
        <v>273</v>
      </c>
      <c r="O10" s="2">
        <v>6242</v>
      </c>
      <c r="P10" s="6">
        <v>514</v>
      </c>
      <c r="Q10" s="2">
        <v>286</v>
      </c>
      <c r="R10" s="2">
        <v>6840</v>
      </c>
      <c r="S10" s="6">
        <v>495.9</v>
      </c>
      <c r="T10" s="10">
        <f t="shared" si="3"/>
        <v>804</v>
      </c>
      <c r="U10" s="10">
        <f t="shared" si="3"/>
        <v>16430</v>
      </c>
      <c r="V10" s="10">
        <f t="shared" si="3"/>
        <v>1168.3</v>
      </c>
      <c r="W10" s="11">
        <f t="shared" si="4"/>
        <v>710</v>
      </c>
      <c r="X10" s="12">
        <f t="shared" si="4"/>
        <v>16517</v>
      </c>
      <c r="Y10" s="12">
        <f t="shared" si="4"/>
        <v>1203.6</v>
      </c>
      <c r="Z10" s="13">
        <f t="shared" si="2"/>
        <v>-94</v>
      </c>
      <c r="AA10" s="14">
        <f t="shared" si="2"/>
        <v>87</v>
      </c>
      <c r="AB10" s="14">
        <f t="shared" si="2"/>
        <v>35.299999999999955</v>
      </c>
    </row>
    <row r="11" spans="1:28" ht="12.75">
      <c r="A11" s="1" t="s">
        <v>10</v>
      </c>
      <c r="B11" s="2">
        <v>128</v>
      </c>
      <c r="C11" s="2">
        <v>2991</v>
      </c>
      <c r="D11" s="6">
        <v>239.1</v>
      </c>
      <c r="E11" s="2">
        <v>351</v>
      </c>
      <c r="F11" s="2">
        <v>7346</v>
      </c>
      <c r="G11" s="6">
        <v>739.4</v>
      </c>
      <c r="H11" s="2">
        <v>322</v>
      </c>
      <c r="I11" s="2">
        <v>7479</v>
      </c>
      <c r="J11" s="6">
        <v>742.4</v>
      </c>
      <c r="K11" s="2">
        <v>126</v>
      </c>
      <c r="L11" s="2">
        <v>3242</v>
      </c>
      <c r="M11" s="6">
        <v>262.5</v>
      </c>
      <c r="N11" s="2">
        <v>347</v>
      </c>
      <c r="O11" s="2">
        <v>7997</v>
      </c>
      <c r="P11" s="6">
        <v>817.5</v>
      </c>
      <c r="Q11" s="2">
        <v>334</v>
      </c>
      <c r="R11" s="2">
        <v>8063</v>
      </c>
      <c r="S11" s="6">
        <v>800.8</v>
      </c>
      <c r="T11" s="10">
        <f t="shared" si="3"/>
        <v>801</v>
      </c>
      <c r="U11" s="10">
        <f t="shared" si="3"/>
        <v>17816</v>
      </c>
      <c r="V11" s="10">
        <f t="shared" si="3"/>
        <v>1720.9</v>
      </c>
      <c r="W11" s="11">
        <f t="shared" si="4"/>
        <v>807</v>
      </c>
      <c r="X11" s="12">
        <f t="shared" si="4"/>
        <v>19302</v>
      </c>
      <c r="Y11" s="12">
        <f t="shared" si="4"/>
        <v>1880.8</v>
      </c>
      <c r="Z11" s="13">
        <f t="shared" si="2"/>
        <v>6</v>
      </c>
      <c r="AA11" s="14">
        <f t="shared" si="2"/>
        <v>1486</v>
      </c>
      <c r="AB11" s="14">
        <f t="shared" si="2"/>
        <v>159.89999999999986</v>
      </c>
    </row>
    <row r="12" spans="1:28" ht="12.75">
      <c r="A12" s="1" t="s">
        <v>11</v>
      </c>
      <c r="B12" s="2">
        <v>15</v>
      </c>
      <c r="C12" s="2">
        <v>684</v>
      </c>
      <c r="D12" s="6">
        <v>54.4</v>
      </c>
      <c r="E12" s="2">
        <v>108</v>
      </c>
      <c r="F12" s="2">
        <v>3211</v>
      </c>
      <c r="G12" s="6">
        <v>349.2</v>
      </c>
      <c r="H12" s="2">
        <v>108</v>
      </c>
      <c r="I12" s="2">
        <v>3311</v>
      </c>
      <c r="J12" s="6">
        <v>344.5</v>
      </c>
      <c r="K12" s="2">
        <v>25</v>
      </c>
      <c r="L12" s="2">
        <v>1336</v>
      </c>
      <c r="M12" s="6">
        <v>138.8</v>
      </c>
      <c r="N12" s="2">
        <v>105</v>
      </c>
      <c r="O12" s="2">
        <v>4090</v>
      </c>
      <c r="P12" s="6">
        <v>420.3</v>
      </c>
      <c r="Q12" s="2">
        <v>83</v>
      </c>
      <c r="R12" s="2">
        <v>3063</v>
      </c>
      <c r="S12" s="6">
        <v>357.8</v>
      </c>
      <c r="T12" s="10">
        <f t="shared" si="3"/>
        <v>231</v>
      </c>
      <c r="U12" s="10">
        <f t="shared" si="3"/>
        <v>7206</v>
      </c>
      <c r="V12" s="10">
        <f t="shared" si="3"/>
        <v>748.0999999999999</v>
      </c>
      <c r="W12" s="11">
        <f t="shared" si="4"/>
        <v>213</v>
      </c>
      <c r="X12" s="12">
        <f t="shared" si="4"/>
        <v>8489</v>
      </c>
      <c r="Y12" s="12">
        <f t="shared" si="4"/>
        <v>916.9000000000001</v>
      </c>
      <c r="Z12" s="13">
        <f t="shared" si="2"/>
        <v>-18</v>
      </c>
      <c r="AA12" s="14">
        <f t="shared" si="2"/>
        <v>1283</v>
      </c>
      <c r="AB12" s="14">
        <f t="shared" si="2"/>
        <v>168.80000000000018</v>
      </c>
    </row>
    <row r="13" spans="1:28" ht="12.75">
      <c r="A13" s="1" t="s">
        <v>12</v>
      </c>
      <c r="B13" s="2">
        <v>33</v>
      </c>
      <c r="C13" s="2">
        <v>955</v>
      </c>
      <c r="D13" s="6">
        <v>92.7</v>
      </c>
      <c r="E13" s="2">
        <v>88</v>
      </c>
      <c r="F13" s="2">
        <v>2728</v>
      </c>
      <c r="G13" s="6">
        <v>313.9</v>
      </c>
      <c r="H13" s="2">
        <v>71</v>
      </c>
      <c r="I13" s="2">
        <v>2195</v>
      </c>
      <c r="J13" s="6">
        <v>233.9</v>
      </c>
      <c r="K13" s="2">
        <v>17</v>
      </c>
      <c r="L13" s="2">
        <v>706</v>
      </c>
      <c r="M13" s="6">
        <v>58.6</v>
      </c>
      <c r="N13" s="2">
        <v>76</v>
      </c>
      <c r="O13" s="2">
        <v>2319</v>
      </c>
      <c r="P13" s="6">
        <v>277.2</v>
      </c>
      <c r="Q13" s="2">
        <v>64</v>
      </c>
      <c r="R13" s="2">
        <v>1896</v>
      </c>
      <c r="S13" s="6">
        <v>193.6</v>
      </c>
      <c r="T13" s="10">
        <f t="shared" si="3"/>
        <v>192</v>
      </c>
      <c r="U13" s="10">
        <f t="shared" si="3"/>
        <v>5878</v>
      </c>
      <c r="V13" s="10">
        <f t="shared" si="3"/>
        <v>640.5</v>
      </c>
      <c r="W13" s="11">
        <f t="shared" si="4"/>
        <v>157</v>
      </c>
      <c r="X13" s="12">
        <f t="shared" si="4"/>
        <v>4921</v>
      </c>
      <c r="Y13" s="12">
        <f t="shared" si="4"/>
        <v>529.4</v>
      </c>
      <c r="Z13" s="13">
        <f t="shared" si="2"/>
        <v>-35</v>
      </c>
      <c r="AA13" s="14">
        <f t="shared" si="2"/>
        <v>-957</v>
      </c>
      <c r="AB13" s="14">
        <f t="shared" si="2"/>
        <v>-111.10000000000002</v>
      </c>
    </row>
    <row r="14" spans="1:28" ht="12.75">
      <c r="A14" s="1" t="s">
        <v>13</v>
      </c>
      <c r="B14" s="2">
        <v>73</v>
      </c>
      <c r="C14" s="2">
        <v>2884</v>
      </c>
      <c r="D14" s="6">
        <v>132.3</v>
      </c>
      <c r="E14" s="2">
        <v>245</v>
      </c>
      <c r="F14" s="2">
        <v>8971</v>
      </c>
      <c r="G14" s="6">
        <v>843.6</v>
      </c>
      <c r="H14" s="2">
        <v>255</v>
      </c>
      <c r="I14" s="2">
        <v>9244</v>
      </c>
      <c r="J14" s="6">
        <v>822.5</v>
      </c>
      <c r="K14" s="2">
        <v>49</v>
      </c>
      <c r="L14" s="2">
        <v>2123</v>
      </c>
      <c r="M14" s="6">
        <v>93</v>
      </c>
      <c r="N14" s="2">
        <v>261</v>
      </c>
      <c r="O14" s="2">
        <v>8570</v>
      </c>
      <c r="P14" s="6">
        <v>895.8</v>
      </c>
      <c r="Q14" s="2">
        <v>247</v>
      </c>
      <c r="R14" s="2">
        <v>8140</v>
      </c>
      <c r="S14" s="6">
        <v>770.6</v>
      </c>
      <c r="T14" s="18">
        <f t="shared" si="3"/>
        <v>573</v>
      </c>
      <c r="U14" s="18">
        <f t="shared" si="3"/>
        <v>21099</v>
      </c>
      <c r="V14" s="18">
        <f t="shared" si="3"/>
        <v>1798.4</v>
      </c>
      <c r="W14" s="19">
        <f t="shared" si="4"/>
        <v>557</v>
      </c>
      <c r="X14" s="18">
        <f t="shared" si="4"/>
        <v>18833</v>
      </c>
      <c r="Y14" s="18">
        <f t="shared" si="4"/>
        <v>1759.4</v>
      </c>
      <c r="Z14" s="20">
        <f t="shared" si="2"/>
        <v>-16</v>
      </c>
      <c r="AA14" s="21">
        <f t="shared" si="2"/>
        <v>-2266</v>
      </c>
      <c r="AB14" s="21">
        <f t="shared" si="2"/>
        <v>-39</v>
      </c>
    </row>
    <row r="15" spans="1:28" ht="12.75">
      <c r="A15" s="1" t="s">
        <v>14</v>
      </c>
      <c r="B15" s="2">
        <v>27</v>
      </c>
      <c r="C15" s="2">
        <v>703</v>
      </c>
      <c r="D15" s="6">
        <v>71.8</v>
      </c>
      <c r="E15" s="2">
        <v>33</v>
      </c>
      <c r="F15" s="2">
        <v>840</v>
      </c>
      <c r="G15" s="6">
        <v>136.7</v>
      </c>
      <c r="H15" s="2">
        <v>26</v>
      </c>
      <c r="I15" s="2">
        <v>691</v>
      </c>
      <c r="J15" s="6">
        <v>73.9</v>
      </c>
      <c r="K15" s="2">
        <v>17</v>
      </c>
      <c r="L15" s="2">
        <v>323</v>
      </c>
      <c r="M15" s="6">
        <v>26</v>
      </c>
      <c r="N15" s="2">
        <v>30</v>
      </c>
      <c r="O15" s="2">
        <v>755</v>
      </c>
      <c r="P15" s="6">
        <v>113.4</v>
      </c>
      <c r="Q15" s="2">
        <v>24</v>
      </c>
      <c r="R15" s="2">
        <v>598</v>
      </c>
      <c r="S15" s="6">
        <v>69.5</v>
      </c>
      <c r="T15" s="10">
        <f t="shared" si="3"/>
        <v>86</v>
      </c>
      <c r="U15" s="10">
        <f t="shared" si="3"/>
        <v>2234</v>
      </c>
      <c r="V15" s="10">
        <f t="shared" si="3"/>
        <v>282.4</v>
      </c>
      <c r="W15" s="11">
        <f t="shared" si="4"/>
        <v>71</v>
      </c>
      <c r="X15" s="12">
        <f t="shared" si="4"/>
        <v>1676</v>
      </c>
      <c r="Y15" s="12">
        <f t="shared" si="4"/>
        <v>208.9</v>
      </c>
      <c r="Z15" s="13">
        <f t="shared" si="2"/>
        <v>-15</v>
      </c>
      <c r="AA15" s="14">
        <f t="shared" si="2"/>
        <v>-558</v>
      </c>
      <c r="AB15" s="14">
        <f t="shared" si="2"/>
        <v>-73.49999999999997</v>
      </c>
    </row>
    <row r="16" spans="1:28" ht="12.75">
      <c r="A16" s="1" t="s">
        <v>15</v>
      </c>
      <c r="B16" s="2">
        <v>174</v>
      </c>
      <c r="C16" s="2">
        <v>4302</v>
      </c>
      <c r="D16" s="6">
        <v>310</v>
      </c>
      <c r="E16" s="2">
        <v>265</v>
      </c>
      <c r="F16" s="2">
        <v>7775</v>
      </c>
      <c r="G16" s="6">
        <v>847.6</v>
      </c>
      <c r="H16" s="2">
        <v>287</v>
      </c>
      <c r="I16" s="2">
        <v>8470</v>
      </c>
      <c r="J16" s="6">
        <v>933.2</v>
      </c>
      <c r="K16" s="2">
        <v>172</v>
      </c>
      <c r="L16" s="2">
        <v>4992</v>
      </c>
      <c r="M16" s="6">
        <v>361.9</v>
      </c>
      <c r="N16" s="2">
        <v>268</v>
      </c>
      <c r="O16" s="2">
        <v>8601</v>
      </c>
      <c r="P16" s="6">
        <v>1000.4</v>
      </c>
      <c r="Q16" s="2">
        <v>279</v>
      </c>
      <c r="R16" s="2">
        <v>9666</v>
      </c>
      <c r="S16" s="6">
        <v>970.7</v>
      </c>
      <c r="T16" s="10">
        <f t="shared" si="3"/>
        <v>726</v>
      </c>
      <c r="U16" s="10">
        <f t="shared" si="3"/>
        <v>20547</v>
      </c>
      <c r="V16" s="10">
        <f t="shared" si="3"/>
        <v>2090.8</v>
      </c>
      <c r="W16" s="11">
        <f t="shared" si="4"/>
        <v>719</v>
      </c>
      <c r="X16" s="12">
        <f t="shared" si="4"/>
        <v>23259</v>
      </c>
      <c r="Y16" s="12">
        <f t="shared" si="4"/>
        <v>2333</v>
      </c>
      <c r="Z16" s="13">
        <f t="shared" si="2"/>
        <v>-7</v>
      </c>
      <c r="AA16" s="14">
        <f t="shared" si="2"/>
        <v>2712</v>
      </c>
      <c r="AB16" s="14">
        <f t="shared" si="2"/>
        <v>242.19999999999982</v>
      </c>
    </row>
    <row r="17" spans="1:28" ht="12.75">
      <c r="A17" s="1" t="s">
        <v>16</v>
      </c>
      <c r="B17" s="2">
        <v>2</v>
      </c>
      <c r="C17" s="2">
        <v>26</v>
      </c>
      <c r="D17" s="6">
        <v>3.6</v>
      </c>
      <c r="E17" s="2">
        <v>18</v>
      </c>
      <c r="F17" s="2">
        <v>313</v>
      </c>
      <c r="G17" s="6">
        <v>41.4</v>
      </c>
      <c r="H17" s="2">
        <v>18</v>
      </c>
      <c r="I17" s="2">
        <v>297</v>
      </c>
      <c r="J17" s="6">
        <v>38.8</v>
      </c>
      <c r="N17" s="2">
        <v>17</v>
      </c>
      <c r="O17" s="2">
        <v>354</v>
      </c>
      <c r="P17" s="6">
        <v>23.7</v>
      </c>
      <c r="Q17" s="2">
        <v>17</v>
      </c>
      <c r="R17" s="2">
        <v>314</v>
      </c>
      <c r="S17" s="6">
        <v>18.1</v>
      </c>
      <c r="T17" s="10">
        <f t="shared" si="3"/>
        <v>38</v>
      </c>
      <c r="U17" s="10">
        <f t="shared" si="3"/>
        <v>636</v>
      </c>
      <c r="V17" s="10">
        <f t="shared" si="3"/>
        <v>83.8</v>
      </c>
      <c r="W17" s="11">
        <f t="shared" si="4"/>
        <v>34</v>
      </c>
      <c r="X17" s="12">
        <f t="shared" si="4"/>
        <v>668</v>
      </c>
      <c r="Y17" s="12">
        <f t="shared" si="4"/>
        <v>41.8</v>
      </c>
      <c r="Z17" s="13">
        <f t="shared" si="2"/>
        <v>-4</v>
      </c>
      <c r="AA17" s="14">
        <f t="shared" si="2"/>
        <v>32</v>
      </c>
      <c r="AB17" s="14">
        <f t="shared" si="2"/>
        <v>-42</v>
      </c>
    </row>
    <row r="18" spans="1:28" ht="12.75">
      <c r="A18" s="1" t="s">
        <v>17</v>
      </c>
      <c r="B18" s="2">
        <v>20</v>
      </c>
      <c r="C18" s="2">
        <v>418</v>
      </c>
      <c r="D18" s="6">
        <v>28.7</v>
      </c>
      <c r="E18" s="2">
        <v>57</v>
      </c>
      <c r="F18" s="2">
        <v>2063</v>
      </c>
      <c r="G18" s="6">
        <v>209.8</v>
      </c>
      <c r="H18" s="2">
        <v>56</v>
      </c>
      <c r="I18" s="2">
        <v>2041</v>
      </c>
      <c r="J18" s="6">
        <v>168.8</v>
      </c>
      <c r="K18" s="2">
        <v>23</v>
      </c>
      <c r="L18" s="2">
        <v>742</v>
      </c>
      <c r="M18" s="6">
        <v>50.4</v>
      </c>
      <c r="N18" s="2">
        <v>57</v>
      </c>
      <c r="O18" s="2">
        <v>2518</v>
      </c>
      <c r="P18" s="6">
        <v>257.9</v>
      </c>
      <c r="Q18" s="2">
        <v>50</v>
      </c>
      <c r="R18" s="2">
        <v>2172</v>
      </c>
      <c r="S18" s="6">
        <v>179.1</v>
      </c>
      <c r="T18" s="10">
        <f t="shared" si="3"/>
        <v>133</v>
      </c>
      <c r="U18" s="10">
        <f t="shared" si="3"/>
        <v>4522</v>
      </c>
      <c r="V18" s="10">
        <f t="shared" si="3"/>
        <v>407.3</v>
      </c>
      <c r="W18" s="11">
        <f t="shared" si="4"/>
        <v>130</v>
      </c>
      <c r="X18" s="12">
        <f t="shared" si="4"/>
        <v>5432</v>
      </c>
      <c r="Y18" s="12">
        <f t="shared" si="4"/>
        <v>487.4</v>
      </c>
      <c r="Z18" s="13">
        <f t="shared" si="2"/>
        <v>-3</v>
      </c>
      <c r="AA18" s="14">
        <f t="shared" si="2"/>
        <v>910</v>
      </c>
      <c r="AB18" s="14">
        <f t="shared" si="2"/>
        <v>80.09999999999997</v>
      </c>
    </row>
    <row r="19" spans="1:28" ht="12.75">
      <c r="A19" s="1" t="s">
        <v>18</v>
      </c>
      <c r="B19" s="2">
        <v>52</v>
      </c>
      <c r="C19" s="2">
        <v>1486</v>
      </c>
      <c r="D19" s="6">
        <v>118.4</v>
      </c>
      <c r="E19" s="2">
        <v>176</v>
      </c>
      <c r="F19" s="2">
        <v>4893</v>
      </c>
      <c r="G19" s="6">
        <v>487</v>
      </c>
      <c r="H19" s="2">
        <v>160</v>
      </c>
      <c r="I19" s="2">
        <v>4976</v>
      </c>
      <c r="J19" s="6">
        <v>499.6</v>
      </c>
      <c r="K19" s="2">
        <v>55</v>
      </c>
      <c r="L19" s="2">
        <v>1708</v>
      </c>
      <c r="M19" s="6">
        <v>142.4</v>
      </c>
      <c r="N19" s="2">
        <v>163</v>
      </c>
      <c r="O19" s="2">
        <v>5202</v>
      </c>
      <c r="P19" s="6">
        <v>556.5</v>
      </c>
      <c r="Q19" s="2">
        <v>145</v>
      </c>
      <c r="R19" s="2">
        <v>4783</v>
      </c>
      <c r="S19" s="6">
        <v>473.1</v>
      </c>
      <c r="T19" s="18">
        <f t="shared" si="3"/>
        <v>388</v>
      </c>
      <c r="U19" s="18">
        <f t="shared" si="3"/>
        <v>11355</v>
      </c>
      <c r="V19" s="18">
        <f t="shared" si="3"/>
        <v>1105</v>
      </c>
      <c r="W19" s="19">
        <f t="shared" si="4"/>
        <v>363</v>
      </c>
      <c r="X19" s="18">
        <f t="shared" si="4"/>
        <v>11693</v>
      </c>
      <c r="Y19" s="18">
        <f t="shared" si="4"/>
        <v>1172</v>
      </c>
      <c r="Z19" s="20">
        <f t="shared" si="2"/>
        <v>-25</v>
      </c>
      <c r="AA19" s="21">
        <f t="shared" si="2"/>
        <v>338</v>
      </c>
      <c r="AB19" s="21">
        <f t="shared" si="2"/>
        <v>67</v>
      </c>
    </row>
    <row r="20" spans="1:28" ht="12.75">
      <c r="A20" s="1" t="s">
        <v>19</v>
      </c>
      <c r="B20" s="2">
        <v>10</v>
      </c>
      <c r="C20" s="2">
        <v>209</v>
      </c>
      <c r="D20" s="6">
        <v>29.5</v>
      </c>
      <c r="E20" s="2">
        <v>72</v>
      </c>
      <c r="F20" s="2">
        <v>1804</v>
      </c>
      <c r="G20" s="6">
        <v>240</v>
      </c>
      <c r="H20" s="2">
        <v>66</v>
      </c>
      <c r="I20" s="2">
        <v>1072</v>
      </c>
      <c r="J20" s="6">
        <v>161.2</v>
      </c>
      <c r="K20" s="2">
        <v>7</v>
      </c>
      <c r="L20" s="2">
        <v>108</v>
      </c>
      <c r="M20" s="6">
        <v>18.4</v>
      </c>
      <c r="N20" s="2">
        <v>97</v>
      </c>
      <c r="O20" s="2">
        <v>1876</v>
      </c>
      <c r="P20" s="6">
        <v>259.4</v>
      </c>
      <c r="Q20" s="2">
        <v>53</v>
      </c>
      <c r="R20" s="2">
        <v>1123</v>
      </c>
      <c r="S20" s="6">
        <v>134.8</v>
      </c>
      <c r="T20" s="10">
        <f t="shared" si="3"/>
        <v>148</v>
      </c>
      <c r="U20" s="10">
        <f t="shared" si="3"/>
        <v>3085</v>
      </c>
      <c r="V20" s="10">
        <f t="shared" si="3"/>
        <v>430.7</v>
      </c>
      <c r="W20" s="11">
        <f t="shared" si="4"/>
        <v>157</v>
      </c>
      <c r="X20" s="12">
        <f t="shared" si="4"/>
        <v>3107</v>
      </c>
      <c r="Y20" s="12">
        <f t="shared" si="4"/>
        <v>412.59999999999997</v>
      </c>
      <c r="Z20" s="13">
        <f t="shared" si="2"/>
        <v>9</v>
      </c>
      <c r="AA20" s="14">
        <f t="shared" si="2"/>
        <v>22</v>
      </c>
      <c r="AB20" s="14">
        <f t="shared" si="2"/>
        <v>-18.100000000000023</v>
      </c>
    </row>
    <row r="21" spans="1:28" ht="12.75">
      <c r="A21" s="1" t="s">
        <v>20</v>
      </c>
      <c r="B21" s="2">
        <v>320</v>
      </c>
      <c r="C21" s="2">
        <v>7209</v>
      </c>
      <c r="D21" s="6">
        <v>455.2</v>
      </c>
      <c r="E21" s="2">
        <v>428</v>
      </c>
      <c r="F21" s="2">
        <v>10492</v>
      </c>
      <c r="G21" s="6">
        <v>806.3</v>
      </c>
      <c r="H21" s="2">
        <v>414</v>
      </c>
      <c r="I21" s="2">
        <v>10637</v>
      </c>
      <c r="J21" s="6">
        <v>738.1</v>
      </c>
      <c r="K21" s="2">
        <v>289</v>
      </c>
      <c r="L21" s="2">
        <v>7802</v>
      </c>
      <c r="M21" s="6">
        <v>500.4</v>
      </c>
      <c r="N21" s="2">
        <v>388</v>
      </c>
      <c r="O21" s="2">
        <v>11024</v>
      </c>
      <c r="P21" s="6">
        <v>845.7</v>
      </c>
      <c r="Q21" s="2">
        <v>383</v>
      </c>
      <c r="R21" s="2">
        <v>10599</v>
      </c>
      <c r="S21" s="6">
        <v>689.8</v>
      </c>
      <c r="T21" s="10">
        <f t="shared" si="3"/>
        <v>1162</v>
      </c>
      <c r="U21" s="10">
        <f t="shared" si="3"/>
        <v>28338</v>
      </c>
      <c r="V21" s="10">
        <f t="shared" si="3"/>
        <v>1999.6</v>
      </c>
      <c r="W21" s="11">
        <f t="shared" si="4"/>
        <v>1060</v>
      </c>
      <c r="X21" s="12">
        <f t="shared" si="4"/>
        <v>29425</v>
      </c>
      <c r="Y21" s="12">
        <f t="shared" si="4"/>
        <v>2035.8999999999999</v>
      </c>
      <c r="Z21" s="13">
        <f t="shared" si="2"/>
        <v>-102</v>
      </c>
      <c r="AA21" s="14">
        <f t="shared" si="2"/>
        <v>1087</v>
      </c>
      <c r="AB21" s="14">
        <f t="shared" si="2"/>
        <v>36.299999999999955</v>
      </c>
    </row>
    <row r="22" spans="1:28" ht="12.75">
      <c r="A22" s="1" t="s">
        <v>21</v>
      </c>
      <c r="B22" s="2">
        <v>34</v>
      </c>
      <c r="C22" s="2">
        <v>616</v>
      </c>
      <c r="D22" s="6">
        <v>39.2</v>
      </c>
      <c r="E22" s="2">
        <v>66</v>
      </c>
      <c r="F22" s="2">
        <v>1666</v>
      </c>
      <c r="G22" s="6">
        <v>151.5</v>
      </c>
      <c r="H22" s="2">
        <v>70</v>
      </c>
      <c r="I22" s="2">
        <v>1805</v>
      </c>
      <c r="J22" s="6">
        <v>159.6</v>
      </c>
      <c r="K22" s="2">
        <v>28</v>
      </c>
      <c r="L22" s="2">
        <v>560</v>
      </c>
      <c r="M22" s="6">
        <v>33.7</v>
      </c>
      <c r="N22" s="2">
        <v>63</v>
      </c>
      <c r="O22" s="2">
        <v>1931</v>
      </c>
      <c r="P22" s="6">
        <v>183.8</v>
      </c>
      <c r="Q22" s="2">
        <v>67</v>
      </c>
      <c r="R22" s="2">
        <v>1903</v>
      </c>
      <c r="S22" s="6">
        <v>171.3</v>
      </c>
      <c r="T22" s="10">
        <f t="shared" si="3"/>
        <v>170</v>
      </c>
      <c r="U22" s="10">
        <f t="shared" si="3"/>
        <v>4087</v>
      </c>
      <c r="V22" s="10">
        <f t="shared" si="3"/>
        <v>350.29999999999995</v>
      </c>
      <c r="W22" s="11">
        <f t="shared" si="4"/>
        <v>158</v>
      </c>
      <c r="X22" s="12">
        <f t="shared" si="4"/>
        <v>4394</v>
      </c>
      <c r="Y22" s="12">
        <f t="shared" si="4"/>
        <v>388.8</v>
      </c>
      <c r="Z22" s="13">
        <f t="shared" si="2"/>
        <v>-12</v>
      </c>
      <c r="AA22" s="14">
        <f t="shared" si="2"/>
        <v>307</v>
      </c>
      <c r="AB22" s="14">
        <f t="shared" si="2"/>
        <v>38.50000000000006</v>
      </c>
    </row>
    <row r="23" spans="1:28" ht="12.75">
      <c r="A23" s="1" t="s">
        <v>22</v>
      </c>
      <c r="B23" s="2">
        <v>23</v>
      </c>
      <c r="C23" s="2">
        <v>902</v>
      </c>
      <c r="D23" s="6">
        <v>44.8</v>
      </c>
      <c r="E23" s="2">
        <v>80</v>
      </c>
      <c r="F23" s="2">
        <v>2290</v>
      </c>
      <c r="G23" s="6">
        <v>222.9</v>
      </c>
      <c r="H23" s="2">
        <v>88</v>
      </c>
      <c r="I23" s="2">
        <v>2194</v>
      </c>
      <c r="J23" s="6">
        <v>206.5</v>
      </c>
      <c r="K23" s="2">
        <v>23</v>
      </c>
      <c r="L23" s="2">
        <v>853</v>
      </c>
      <c r="M23" s="6">
        <v>46.2</v>
      </c>
      <c r="N23" s="2">
        <v>82</v>
      </c>
      <c r="O23" s="2">
        <v>2581</v>
      </c>
      <c r="P23" s="6">
        <v>239.7</v>
      </c>
      <c r="Q23" s="2">
        <v>77</v>
      </c>
      <c r="R23" s="2">
        <v>2436</v>
      </c>
      <c r="S23" s="6">
        <v>211.7</v>
      </c>
      <c r="T23" s="10">
        <f t="shared" si="3"/>
        <v>191</v>
      </c>
      <c r="U23" s="10">
        <f t="shared" si="3"/>
        <v>5386</v>
      </c>
      <c r="V23" s="10">
        <f t="shared" si="3"/>
        <v>474.2</v>
      </c>
      <c r="W23" s="11">
        <f t="shared" si="4"/>
        <v>182</v>
      </c>
      <c r="X23" s="12">
        <f t="shared" si="4"/>
        <v>5870</v>
      </c>
      <c r="Y23" s="12">
        <f t="shared" si="4"/>
        <v>497.59999999999997</v>
      </c>
      <c r="Z23" s="13">
        <f t="shared" si="2"/>
        <v>-9</v>
      </c>
      <c r="AA23" s="14">
        <f t="shared" si="2"/>
        <v>484</v>
      </c>
      <c r="AB23" s="14">
        <f t="shared" si="2"/>
        <v>23.399999999999977</v>
      </c>
    </row>
    <row r="24" spans="1:28" ht="12.75">
      <c r="A24" s="1" t="s">
        <v>23</v>
      </c>
      <c r="B24" s="2">
        <v>111</v>
      </c>
      <c r="C24" s="2">
        <v>1883</v>
      </c>
      <c r="D24" s="6">
        <v>119.6</v>
      </c>
      <c r="E24" s="2">
        <v>316</v>
      </c>
      <c r="F24" s="2">
        <v>6020</v>
      </c>
      <c r="G24" s="6">
        <v>483.1</v>
      </c>
      <c r="H24" s="2">
        <v>327</v>
      </c>
      <c r="I24" s="2">
        <v>6535</v>
      </c>
      <c r="J24" s="6">
        <v>498.7</v>
      </c>
      <c r="K24" s="2">
        <v>100</v>
      </c>
      <c r="L24" s="2">
        <v>2052</v>
      </c>
      <c r="M24" s="6">
        <v>134.9</v>
      </c>
      <c r="N24" s="2">
        <v>285</v>
      </c>
      <c r="O24" s="2">
        <v>6550</v>
      </c>
      <c r="P24" s="6">
        <v>529.2</v>
      </c>
      <c r="Q24" s="2">
        <v>273</v>
      </c>
      <c r="R24" s="2">
        <v>5977</v>
      </c>
      <c r="S24" s="6">
        <v>479.5</v>
      </c>
      <c r="T24" s="18">
        <f t="shared" si="3"/>
        <v>754</v>
      </c>
      <c r="U24" s="18">
        <f t="shared" si="3"/>
        <v>14438</v>
      </c>
      <c r="V24" s="18">
        <f t="shared" si="3"/>
        <v>1101.4</v>
      </c>
      <c r="W24" s="19">
        <f t="shared" si="4"/>
        <v>658</v>
      </c>
      <c r="X24" s="18">
        <f t="shared" si="4"/>
        <v>14579</v>
      </c>
      <c r="Y24" s="18">
        <f t="shared" si="4"/>
        <v>1143.6</v>
      </c>
      <c r="Z24" s="20">
        <f t="shared" si="2"/>
        <v>-96</v>
      </c>
      <c r="AA24" s="21">
        <f t="shared" si="2"/>
        <v>141</v>
      </c>
      <c r="AB24" s="21">
        <f t="shared" si="2"/>
        <v>42.19999999999982</v>
      </c>
    </row>
    <row r="25" spans="1:28" ht="12.75">
      <c r="A25" s="1" t="s">
        <v>24</v>
      </c>
      <c r="B25" s="2">
        <v>37</v>
      </c>
      <c r="C25" s="2">
        <v>1433</v>
      </c>
      <c r="D25" s="6">
        <v>61.9</v>
      </c>
      <c r="E25" s="2">
        <v>82</v>
      </c>
      <c r="F25" s="2">
        <v>2955</v>
      </c>
      <c r="G25" s="6">
        <v>324.1</v>
      </c>
      <c r="H25" s="2">
        <v>91</v>
      </c>
      <c r="I25" s="2">
        <v>3409</v>
      </c>
      <c r="J25" s="6">
        <v>325.5</v>
      </c>
      <c r="K25" s="2">
        <v>40</v>
      </c>
      <c r="L25" s="2">
        <v>1677</v>
      </c>
      <c r="M25" s="6">
        <v>77.2</v>
      </c>
      <c r="N25" s="2">
        <v>67</v>
      </c>
      <c r="O25" s="2">
        <v>2602</v>
      </c>
      <c r="P25" s="6">
        <v>322.2</v>
      </c>
      <c r="Q25" s="2">
        <v>61</v>
      </c>
      <c r="R25" s="2">
        <v>2801</v>
      </c>
      <c r="S25" s="6">
        <v>293.6</v>
      </c>
      <c r="T25" s="10">
        <f t="shared" si="3"/>
        <v>210</v>
      </c>
      <c r="U25" s="10">
        <f t="shared" si="3"/>
        <v>7797</v>
      </c>
      <c r="V25" s="10">
        <f t="shared" si="3"/>
        <v>711.5</v>
      </c>
      <c r="W25" s="11">
        <f t="shared" si="4"/>
        <v>168</v>
      </c>
      <c r="X25" s="12">
        <f t="shared" si="4"/>
        <v>7080</v>
      </c>
      <c r="Y25" s="12">
        <f t="shared" si="4"/>
        <v>693</v>
      </c>
      <c r="Z25" s="13">
        <f t="shared" si="2"/>
        <v>-42</v>
      </c>
      <c r="AA25" s="14">
        <f t="shared" si="2"/>
        <v>-717</v>
      </c>
      <c r="AB25" s="14">
        <f t="shared" si="2"/>
        <v>-18.5</v>
      </c>
    </row>
    <row r="26" spans="1:28" ht="12.75">
      <c r="A26" s="1" t="s">
        <v>25</v>
      </c>
      <c r="B26" s="2">
        <v>24</v>
      </c>
      <c r="C26" s="2">
        <v>566</v>
      </c>
      <c r="D26" s="6">
        <v>43.7</v>
      </c>
      <c r="E26" s="2">
        <v>63</v>
      </c>
      <c r="F26" s="2">
        <v>1804</v>
      </c>
      <c r="G26" s="6">
        <v>356</v>
      </c>
      <c r="H26" s="2">
        <v>47</v>
      </c>
      <c r="I26" s="2">
        <v>1354</v>
      </c>
      <c r="J26" s="6">
        <v>129.5</v>
      </c>
      <c r="K26" s="2">
        <v>21</v>
      </c>
      <c r="L26" s="2">
        <v>600</v>
      </c>
      <c r="M26" s="6">
        <v>42.7</v>
      </c>
      <c r="N26" s="2">
        <v>60</v>
      </c>
      <c r="O26" s="2">
        <v>1980</v>
      </c>
      <c r="P26" s="6">
        <v>182.7</v>
      </c>
      <c r="Q26" s="2">
        <v>50</v>
      </c>
      <c r="R26" s="2">
        <v>1527</v>
      </c>
      <c r="S26" s="6">
        <v>143.5</v>
      </c>
      <c r="T26" s="10">
        <f t="shared" si="3"/>
        <v>134</v>
      </c>
      <c r="U26" s="10">
        <f t="shared" si="3"/>
        <v>3724</v>
      </c>
      <c r="V26" s="10">
        <f t="shared" si="3"/>
        <v>529.2</v>
      </c>
      <c r="W26" s="11">
        <f t="shared" si="4"/>
        <v>131</v>
      </c>
      <c r="X26" s="12">
        <f t="shared" si="4"/>
        <v>4107</v>
      </c>
      <c r="Y26" s="12">
        <f t="shared" si="4"/>
        <v>368.9</v>
      </c>
      <c r="Z26" s="13">
        <f t="shared" si="2"/>
        <v>-3</v>
      </c>
      <c r="AA26" s="14">
        <f t="shared" si="2"/>
        <v>383</v>
      </c>
      <c r="AB26" s="14">
        <f t="shared" si="2"/>
        <v>-160.30000000000007</v>
      </c>
    </row>
    <row r="27" spans="1:28" ht="12.75">
      <c r="A27" s="1" t="s">
        <v>26</v>
      </c>
      <c r="B27" s="2">
        <v>114</v>
      </c>
      <c r="C27" s="2">
        <v>2208</v>
      </c>
      <c r="D27" s="6">
        <v>176.7</v>
      </c>
      <c r="E27" s="2">
        <v>291</v>
      </c>
      <c r="F27" s="2">
        <v>6883</v>
      </c>
      <c r="G27" s="6">
        <v>721.6</v>
      </c>
      <c r="H27" s="2">
        <v>283</v>
      </c>
      <c r="I27" s="2">
        <v>6301</v>
      </c>
      <c r="J27" s="6">
        <v>639.7</v>
      </c>
      <c r="K27" s="2">
        <v>92</v>
      </c>
      <c r="L27" s="2">
        <v>2105</v>
      </c>
      <c r="M27" s="6">
        <v>168.3</v>
      </c>
      <c r="N27" s="2">
        <v>196</v>
      </c>
      <c r="O27" s="2">
        <v>5572</v>
      </c>
      <c r="P27" s="6">
        <v>566.3</v>
      </c>
      <c r="Q27" s="2">
        <v>198</v>
      </c>
      <c r="R27" s="2">
        <v>5539</v>
      </c>
      <c r="S27" s="6">
        <v>568.4</v>
      </c>
      <c r="T27" s="10">
        <f t="shared" si="3"/>
        <v>688</v>
      </c>
      <c r="U27" s="10">
        <f t="shared" si="3"/>
        <v>15392</v>
      </c>
      <c r="V27" s="10">
        <f t="shared" si="3"/>
        <v>1538</v>
      </c>
      <c r="W27" s="11">
        <f t="shared" si="4"/>
        <v>486</v>
      </c>
      <c r="X27" s="12">
        <f t="shared" si="4"/>
        <v>13216</v>
      </c>
      <c r="Y27" s="12">
        <f t="shared" si="4"/>
        <v>1303</v>
      </c>
      <c r="Z27" s="13">
        <f t="shared" si="2"/>
        <v>-202</v>
      </c>
      <c r="AA27" s="14">
        <f t="shared" si="2"/>
        <v>-2176</v>
      </c>
      <c r="AB27" s="14">
        <f t="shared" si="2"/>
        <v>-235</v>
      </c>
    </row>
    <row r="28" spans="1:28" ht="12.75">
      <c r="A28" s="1" t="s">
        <v>27</v>
      </c>
      <c r="B28" s="2">
        <v>58</v>
      </c>
      <c r="C28" s="2">
        <v>851</v>
      </c>
      <c r="D28" s="6">
        <v>34</v>
      </c>
      <c r="E28" s="2">
        <v>81</v>
      </c>
      <c r="F28" s="2">
        <v>1602</v>
      </c>
      <c r="G28" s="6">
        <v>75.3</v>
      </c>
      <c r="H28" s="2">
        <v>93</v>
      </c>
      <c r="I28" s="2">
        <v>1832</v>
      </c>
      <c r="J28" s="6">
        <v>86</v>
      </c>
      <c r="K28" s="2">
        <v>64</v>
      </c>
      <c r="L28" s="2">
        <v>1044</v>
      </c>
      <c r="M28" s="6">
        <v>41.3</v>
      </c>
      <c r="N28" s="2">
        <v>64</v>
      </c>
      <c r="O28" s="2">
        <v>1422</v>
      </c>
      <c r="P28" s="6">
        <v>68.9</v>
      </c>
      <c r="Q28" s="2">
        <v>52</v>
      </c>
      <c r="R28" s="2">
        <v>1300</v>
      </c>
      <c r="S28" s="6">
        <v>61.8</v>
      </c>
      <c r="T28" s="10">
        <f t="shared" si="3"/>
        <v>232</v>
      </c>
      <c r="U28" s="10">
        <f t="shared" si="3"/>
        <v>4285</v>
      </c>
      <c r="V28" s="10">
        <f t="shared" si="3"/>
        <v>195.3</v>
      </c>
      <c r="W28" s="11">
        <f t="shared" si="4"/>
        <v>180</v>
      </c>
      <c r="X28" s="12">
        <f t="shared" si="4"/>
        <v>3766</v>
      </c>
      <c r="Y28" s="12">
        <f t="shared" si="4"/>
        <v>172</v>
      </c>
      <c r="Z28" s="13">
        <f t="shared" si="2"/>
        <v>-52</v>
      </c>
      <c r="AA28" s="14">
        <f t="shared" si="2"/>
        <v>-519</v>
      </c>
      <c r="AB28" s="14">
        <f t="shared" si="2"/>
        <v>-23.30000000000001</v>
      </c>
    </row>
    <row r="29" spans="1:28" ht="12.75">
      <c r="A29" s="1" t="s">
        <v>28</v>
      </c>
      <c r="B29" s="2">
        <v>4</v>
      </c>
      <c r="C29" s="2">
        <v>105</v>
      </c>
      <c r="D29" s="6">
        <v>9.9</v>
      </c>
      <c r="E29" s="2">
        <v>33</v>
      </c>
      <c r="F29" s="2">
        <v>551</v>
      </c>
      <c r="G29" s="6">
        <v>65</v>
      </c>
      <c r="H29" s="2">
        <v>36</v>
      </c>
      <c r="I29" s="2">
        <v>590</v>
      </c>
      <c r="J29" s="6">
        <v>68.5</v>
      </c>
      <c r="K29" s="2">
        <v>6</v>
      </c>
      <c r="L29" s="2">
        <v>105</v>
      </c>
      <c r="M29" s="6">
        <v>9.2</v>
      </c>
      <c r="N29" s="2">
        <v>32</v>
      </c>
      <c r="O29" s="2">
        <v>504</v>
      </c>
      <c r="P29" s="6">
        <v>66.2</v>
      </c>
      <c r="Q29" s="2">
        <v>40</v>
      </c>
      <c r="R29" s="2">
        <v>761</v>
      </c>
      <c r="S29" s="6">
        <v>89.5</v>
      </c>
      <c r="T29" s="18">
        <f t="shared" si="3"/>
        <v>73</v>
      </c>
      <c r="U29" s="18">
        <f t="shared" si="3"/>
        <v>1246</v>
      </c>
      <c r="V29" s="18">
        <f t="shared" si="3"/>
        <v>143.4</v>
      </c>
      <c r="W29" s="19">
        <f t="shared" si="4"/>
        <v>78</v>
      </c>
      <c r="X29" s="18">
        <f t="shared" si="4"/>
        <v>1370</v>
      </c>
      <c r="Y29" s="18">
        <f t="shared" si="4"/>
        <v>164.9</v>
      </c>
      <c r="Z29" s="20">
        <f t="shared" si="2"/>
        <v>5</v>
      </c>
      <c r="AA29" s="21">
        <f t="shared" si="2"/>
        <v>124</v>
      </c>
      <c r="AB29" s="21">
        <f t="shared" si="2"/>
        <v>21.5</v>
      </c>
    </row>
    <row r="30" spans="1:28" ht="12.75">
      <c r="A30" s="1" t="s">
        <v>29</v>
      </c>
      <c r="B30" s="2">
        <v>69</v>
      </c>
      <c r="C30" s="2">
        <v>1864</v>
      </c>
      <c r="D30" s="6">
        <v>168.8</v>
      </c>
      <c r="E30" s="2">
        <v>238</v>
      </c>
      <c r="F30" s="2">
        <v>4353</v>
      </c>
      <c r="G30" s="6">
        <v>457.4</v>
      </c>
      <c r="H30" s="2">
        <v>249</v>
      </c>
      <c r="I30" s="2">
        <v>4802</v>
      </c>
      <c r="J30" s="6">
        <v>505.2</v>
      </c>
      <c r="K30" s="2">
        <v>70</v>
      </c>
      <c r="L30" s="2">
        <v>2406</v>
      </c>
      <c r="M30" s="6">
        <v>205.4</v>
      </c>
      <c r="N30" s="2">
        <v>224</v>
      </c>
      <c r="O30" s="2">
        <v>5091</v>
      </c>
      <c r="P30" s="6">
        <v>514.6</v>
      </c>
      <c r="Q30" s="2">
        <v>221</v>
      </c>
      <c r="R30" s="2">
        <v>5594</v>
      </c>
      <c r="S30" s="6">
        <v>508.9</v>
      </c>
      <c r="T30" s="10">
        <f t="shared" si="3"/>
        <v>556</v>
      </c>
      <c r="U30" s="10">
        <f t="shared" si="3"/>
        <v>11019</v>
      </c>
      <c r="V30" s="10">
        <f t="shared" si="3"/>
        <v>1131.4</v>
      </c>
      <c r="W30" s="11">
        <f t="shared" si="4"/>
        <v>515</v>
      </c>
      <c r="X30" s="12">
        <f t="shared" si="4"/>
        <v>13091</v>
      </c>
      <c r="Y30" s="12">
        <f t="shared" si="4"/>
        <v>1228.9</v>
      </c>
      <c r="Z30" s="13">
        <f t="shared" si="2"/>
        <v>-41</v>
      </c>
      <c r="AA30" s="14">
        <f t="shared" si="2"/>
        <v>2072</v>
      </c>
      <c r="AB30" s="14">
        <f t="shared" si="2"/>
        <v>97.5</v>
      </c>
    </row>
    <row r="31" spans="1:28" ht="12.75">
      <c r="A31" s="1" t="s">
        <v>30</v>
      </c>
      <c r="B31" s="2">
        <v>271</v>
      </c>
      <c r="C31" s="2">
        <v>9225</v>
      </c>
      <c r="D31" s="6">
        <v>690.9</v>
      </c>
      <c r="E31" s="2">
        <v>544</v>
      </c>
      <c r="F31" s="2">
        <v>16088</v>
      </c>
      <c r="G31" s="6">
        <v>1499.7</v>
      </c>
      <c r="H31" s="2">
        <v>501</v>
      </c>
      <c r="I31" s="2">
        <v>17658</v>
      </c>
      <c r="J31" s="6">
        <v>1739.2</v>
      </c>
      <c r="K31" s="2">
        <v>128</v>
      </c>
      <c r="L31" s="2">
        <v>5838</v>
      </c>
      <c r="M31" s="6">
        <v>455.6</v>
      </c>
      <c r="N31" s="2">
        <v>502</v>
      </c>
      <c r="O31" s="2">
        <v>19405</v>
      </c>
      <c r="P31" s="6">
        <v>2098.5</v>
      </c>
      <c r="Q31" s="2">
        <v>475</v>
      </c>
      <c r="R31" s="2">
        <v>19387</v>
      </c>
      <c r="S31" s="6">
        <v>1969.3</v>
      </c>
      <c r="T31" s="10">
        <f t="shared" si="3"/>
        <v>1316</v>
      </c>
      <c r="U31" s="10">
        <f t="shared" si="3"/>
        <v>42971</v>
      </c>
      <c r="V31" s="10">
        <f t="shared" si="3"/>
        <v>3929.8</v>
      </c>
      <c r="W31" s="11">
        <f t="shared" si="4"/>
        <v>1105</v>
      </c>
      <c r="X31" s="12">
        <f t="shared" si="4"/>
        <v>44630</v>
      </c>
      <c r="Y31" s="12">
        <f t="shared" si="4"/>
        <v>4523.4</v>
      </c>
      <c r="Z31" s="13">
        <f t="shared" si="2"/>
        <v>-211</v>
      </c>
      <c r="AA31" s="14">
        <f t="shared" si="2"/>
        <v>1659</v>
      </c>
      <c r="AB31" s="14">
        <f t="shared" si="2"/>
        <v>593.5999999999995</v>
      </c>
    </row>
    <row r="32" spans="1:28" ht="12.75">
      <c r="A32" s="1" t="s">
        <v>31</v>
      </c>
      <c r="B32" s="2">
        <v>141</v>
      </c>
      <c r="C32" s="2">
        <v>4387</v>
      </c>
      <c r="D32" s="6">
        <v>404.4</v>
      </c>
      <c r="E32" s="2">
        <v>545</v>
      </c>
      <c r="F32" s="2">
        <v>17509</v>
      </c>
      <c r="G32" s="6">
        <v>1902.2</v>
      </c>
      <c r="H32" s="2">
        <v>516</v>
      </c>
      <c r="I32" s="2">
        <v>18597</v>
      </c>
      <c r="J32" s="6">
        <v>1894.9</v>
      </c>
      <c r="K32" s="2">
        <v>130</v>
      </c>
      <c r="L32" s="2">
        <v>5850</v>
      </c>
      <c r="M32" s="6">
        <v>470.9</v>
      </c>
      <c r="N32" s="2">
        <v>483</v>
      </c>
      <c r="O32" s="2">
        <v>18898</v>
      </c>
      <c r="P32" s="6">
        <v>1947.3</v>
      </c>
      <c r="Q32" s="2">
        <v>420</v>
      </c>
      <c r="R32" s="2">
        <v>16667</v>
      </c>
      <c r="S32" s="6">
        <v>1707.2</v>
      </c>
      <c r="T32" s="10">
        <f t="shared" si="3"/>
        <v>1202</v>
      </c>
      <c r="U32" s="10">
        <f t="shared" si="3"/>
        <v>40493</v>
      </c>
      <c r="V32" s="10">
        <f t="shared" si="3"/>
        <v>4201.5</v>
      </c>
      <c r="W32" s="11">
        <f t="shared" si="4"/>
        <v>1033</v>
      </c>
      <c r="X32" s="12">
        <f t="shared" si="4"/>
        <v>41415</v>
      </c>
      <c r="Y32" s="12">
        <f t="shared" si="4"/>
        <v>4125.4</v>
      </c>
      <c r="Z32" s="13">
        <f t="shared" si="2"/>
        <v>-169</v>
      </c>
      <c r="AA32" s="14">
        <f t="shared" si="2"/>
        <v>922</v>
      </c>
      <c r="AB32" s="14">
        <f t="shared" si="2"/>
        <v>-76.10000000000036</v>
      </c>
    </row>
    <row r="33" spans="1:28" ht="12.75">
      <c r="A33" s="1" t="s">
        <v>32</v>
      </c>
      <c r="B33" s="2">
        <v>17</v>
      </c>
      <c r="C33" s="2">
        <v>348</v>
      </c>
      <c r="D33" s="6">
        <v>4.3</v>
      </c>
      <c r="E33" s="2">
        <v>73</v>
      </c>
      <c r="F33" s="2">
        <v>1499</v>
      </c>
      <c r="G33" s="6">
        <v>21.6</v>
      </c>
      <c r="H33" s="2">
        <v>50</v>
      </c>
      <c r="I33" s="2">
        <v>992</v>
      </c>
      <c r="J33" s="6">
        <v>90.7</v>
      </c>
      <c r="K33" s="2">
        <v>16</v>
      </c>
      <c r="L33" s="2">
        <v>424</v>
      </c>
      <c r="M33" s="6">
        <v>31.6</v>
      </c>
      <c r="N33" s="2">
        <v>80</v>
      </c>
      <c r="O33" s="2">
        <v>1619</v>
      </c>
      <c r="P33" s="6">
        <v>232.7</v>
      </c>
      <c r="Q33" s="2">
        <v>60</v>
      </c>
      <c r="R33" s="2">
        <v>1681</v>
      </c>
      <c r="S33" s="6">
        <v>228.1</v>
      </c>
      <c r="T33" s="10">
        <f t="shared" si="3"/>
        <v>140</v>
      </c>
      <c r="U33" s="10">
        <f t="shared" si="3"/>
        <v>2839</v>
      </c>
      <c r="V33" s="10">
        <f t="shared" si="3"/>
        <v>116.60000000000001</v>
      </c>
      <c r="W33" s="11">
        <f t="shared" si="4"/>
        <v>156</v>
      </c>
      <c r="X33" s="12">
        <f t="shared" si="4"/>
        <v>3724</v>
      </c>
      <c r="Y33" s="12">
        <f t="shared" si="4"/>
        <v>492.4</v>
      </c>
      <c r="Z33" s="13">
        <f t="shared" si="2"/>
        <v>16</v>
      </c>
      <c r="AA33" s="14">
        <f t="shared" si="2"/>
        <v>885</v>
      </c>
      <c r="AB33" s="14">
        <f t="shared" si="2"/>
        <v>375.79999999999995</v>
      </c>
    </row>
    <row r="34" spans="1:28" ht="12.75">
      <c r="A34" s="1" t="s">
        <v>33</v>
      </c>
      <c r="B34" s="2">
        <v>20</v>
      </c>
      <c r="C34" s="2">
        <v>487</v>
      </c>
      <c r="D34" s="6">
        <v>25.9</v>
      </c>
      <c r="E34" s="2">
        <v>63</v>
      </c>
      <c r="F34" s="2">
        <v>1508</v>
      </c>
      <c r="G34" s="6">
        <v>137.1</v>
      </c>
      <c r="H34" s="2">
        <v>66</v>
      </c>
      <c r="I34" s="2">
        <v>1610</v>
      </c>
      <c r="J34" s="6">
        <v>120.5</v>
      </c>
      <c r="K34" s="2">
        <v>19</v>
      </c>
      <c r="L34" s="2">
        <v>524</v>
      </c>
      <c r="M34" s="6">
        <v>34.2</v>
      </c>
      <c r="N34" s="2">
        <v>63</v>
      </c>
      <c r="O34" s="2">
        <v>1385</v>
      </c>
      <c r="P34" s="6">
        <v>160.2</v>
      </c>
      <c r="Q34" s="2">
        <v>38</v>
      </c>
      <c r="R34" s="2">
        <v>931</v>
      </c>
      <c r="S34" s="6">
        <v>75.9</v>
      </c>
      <c r="T34" s="18">
        <f t="shared" si="3"/>
        <v>149</v>
      </c>
      <c r="U34" s="18">
        <f t="shared" si="3"/>
        <v>3605</v>
      </c>
      <c r="V34" s="18">
        <f t="shared" si="3"/>
        <v>283.5</v>
      </c>
      <c r="W34" s="19">
        <f t="shared" si="4"/>
        <v>120</v>
      </c>
      <c r="X34" s="18">
        <f t="shared" si="4"/>
        <v>2840</v>
      </c>
      <c r="Y34" s="18">
        <f t="shared" si="4"/>
        <v>270.29999999999995</v>
      </c>
      <c r="Z34" s="20">
        <f t="shared" si="2"/>
        <v>-29</v>
      </c>
      <c r="AA34" s="21">
        <f t="shared" si="2"/>
        <v>-765</v>
      </c>
      <c r="AB34" s="21">
        <f t="shared" si="2"/>
        <v>-13.200000000000045</v>
      </c>
    </row>
    <row r="35" spans="1:28" ht="12.75">
      <c r="A35" s="1" t="s">
        <v>34</v>
      </c>
      <c r="B35" s="2">
        <v>33</v>
      </c>
      <c r="C35" s="2">
        <v>707</v>
      </c>
      <c r="D35" s="6">
        <v>74.3</v>
      </c>
      <c r="E35" s="2">
        <v>71</v>
      </c>
      <c r="F35" s="2">
        <v>2869</v>
      </c>
      <c r="G35" s="6">
        <v>348.2</v>
      </c>
      <c r="H35" s="2">
        <v>98</v>
      </c>
      <c r="I35" s="2">
        <v>2667</v>
      </c>
      <c r="J35" s="6">
        <v>307.1</v>
      </c>
      <c r="K35" s="2">
        <v>24</v>
      </c>
      <c r="L35" s="2">
        <v>611</v>
      </c>
      <c r="M35" s="6">
        <v>52</v>
      </c>
      <c r="N35" s="2">
        <v>79</v>
      </c>
      <c r="O35" s="2">
        <v>2880</v>
      </c>
      <c r="P35" s="6">
        <v>338.7</v>
      </c>
      <c r="Q35" s="2">
        <v>96</v>
      </c>
      <c r="R35" s="2">
        <v>2991</v>
      </c>
      <c r="S35" s="6">
        <v>348.4</v>
      </c>
      <c r="T35" s="10">
        <f t="shared" si="3"/>
        <v>202</v>
      </c>
      <c r="U35" s="10">
        <f t="shared" si="3"/>
        <v>6243</v>
      </c>
      <c r="V35" s="10">
        <f t="shared" si="3"/>
        <v>729.6</v>
      </c>
      <c r="W35" s="11">
        <f t="shared" si="4"/>
        <v>199</v>
      </c>
      <c r="X35" s="12">
        <f t="shared" si="4"/>
        <v>6482</v>
      </c>
      <c r="Y35" s="12">
        <f t="shared" si="4"/>
        <v>739.0999999999999</v>
      </c>
      <c r="Z35" s="13">
        <f t="shared" si="2"/>
        <v>-3</v>
      </c>
      <c r="AA35" s="14">
        <f t="shared" si="2"/>
        <v>239</v>
      </c>
      <c r="AB35" s="14">
        <f t="shared" si="2"/>
        <v>9.499999999999886</v>
      </c>
    </row>
    <row r="36" spans="1:28" ht="12.75">
      <c r="A36" s="1" t="s">
        <v>35</v>
      </c>
      <c r="B36" s="2">
        <v>19</v>
      </c>
      <c r="C36" s="2">
        <v>642</v>
      </c>
      <c r="D36" s="6">
        <v>17.2</v>
      </c>
      <c r="E36" s="2">
        <v>46</v>
      </c>
      <c r="F36" s="2">
        <v>1718</v>
      </c>
      <c r="G36" s="6">
        <v>63.1</v>
      </c>
      <c r="H36" s="2">
        <v>50</v>
      </c>
      <c r="I36" s="2">
        <v>2062</v>
      </c>
      <c r="J36" s="6">
        <v>65.4</v>
      </c>
      <c r="K36" s="2">
        <v>24</v>
      </c>
      <c r="L36" s="2">
        <v>810</v>
      </c>
      <c r="M36" s="6">
        <v>15.8</v>
      </c>
      <c r="N36" s="2">
        <v>54</v>
      </c>
      <c r="O36" s="2">
        <v>2001</v>
      </c>
      <c r="P36" s="6">
        <v>111.3</v>
      </c>
      <c r="Q36" s="2">
        <v>48</v>
      </c>
      <c r="R36" s="2">
        <v>2122</v>
      </c>
      <c r="S36" s="6">
        <v>109.8</v>
      </c>
      <c r="T36" s="10">
        <f t="shared" si="3"/>
        <v>115</v>
      </c>
      <c r="U36" s="10">
        <f t="shared" si="3"/>
        <v>4422</v>
      </c>
      <c r="V36" s="10">
        <f t="shared" si="3"/>
        <v>145.7</v>
      </c>
      <c r="W36" s="11">
        <f t="shared" si="4"/>
        <v>126</v>
      </c>
      <c r="X36" s="12">
        <f t="shared" si="4"/>
        <v>4933</v>
      </c>
      <c r="Y36" s="12">
        <f t="shared" si="4"/>
        <v>236.89999999999998</v>
      </c>
      <c r="Z36" s="13">
        <f t="shared" si="2"/>
        <v>11</v>
      </c>
      <c r="AA36" s="14">
        <f t="shared" si="2"/>
        <v>511</v>
      </c>
      <c r="AB36" s="14">
        <f t="shared" si="2"/>
        <v>91.19999999999999</v>
      </c>
    </row>
    <row r="37" spans="1:28" ht="12.75">
      <c r="A37" s="1" t="s">
        <v>36</v>
      </c>
      <c r="B37" s="2">
        <v>24</v>
      </c>
      <c r="C37" s="2">
        <v>991</v>
      </c>
      <c r="D37" s="6">
        <v>51.3</v>
      </c>
      <c r="E37" s="2">
        <v>67</v>
      </c>
      <c r="F37" s="2">
        <v>2421</v>
      </c>
      <c r="G37" s="6">
        <v>208.2</v>
      </c>
      <c r="H37" s="2">
        <v>78</v>
      </c>
      <c r="I37" s="2">
        <v>3022</v>
      </c>
      <c r="J37" s="6">
        <v>216.5</v>
      </c>
      <c r="K37" s="2">
        <v>30</v>
      </c>
      <c r="L37" s="2">
        <v>1226</v>
      </c>
      <c r="M37" s="6">
        <v>64.5</v>
      </c>
      <c r="N37" s="2">
        <v>64</v>
      </c>
      <c r="O37" s="2">
        <v>2607</v>
      </c>
      <c r="P37" s="6">
        <v>221.4</v>
      </c>
      <c r="Q37" s="2">
        <v>76</v>
      </c>
      <c r="R37" s="2">
        <v>3268</v>
      </c>
      <c r="S37" s="6">
        <v>247.2</v>
      </c>
      <c r="T37" s="10">
        <f t="shared" si="3"/>
        <v>169</v>
      </c>
      <c r="U37" s="10">
        <f t="shared" si="3"/>
        <v>6434</v>
      </c>
      <c r="V37" s="10">
        <f t="shared" si="3"/>
        <v>476</v>
      </c>
      <c r="W37" s="11">
        <f t="shared" si="4"/>
        <v>170</v>
      </c>
      <c r="X37" s="12">
        <f t="shared" si="4"/>
        <v>7101</v>
      </c>
      <c r="Y37" s="12">
        <f t="shared" si="4"/>
        <v>533.0999999999999</v>
      </c>
      <c r="Z37" s="13">
        <f aca="true" t="shared" si="5" ref="Z37:AB68">W37-T37</f>
        <v>1</v>
      </c>
      <c r="AA37" s="14">
        <f t="shared" si="5"/>
        <v>667</v>
      </c>
      <c r="AB37" s="14">
        <f t="shared" si="5"/>
        <v>57.09999999999991</v>
      </c>
    </row>
    <row r="38" spans="1:28" ht="12.75">
      <c r="A38" s="1" t="s">
        <v>37</v>
      </c>
      <c r="B38" s="2">
        <v>78</v>
      </c>
      <c r="C38" s="2">
        <v>2585</v>
      </c>
      <c r="D38" s="6">
        <v>187.3</v>
      </c>
      <c r="E38" s="2">
        <v>208</v>
      </c>
      <c r="F38" s="2">
        <v>6344</v>
      </c>
      <c r="G38" s="6">
        <v>738.1</v>
      </c>
      <c r="H38" s="2">
        <v>177</v>
      </c>
      <c r="I38" s="2">
        <v>5183</v>
      </c>
      <c r="J38" s="6">
        <v>632</v>
      </c>
      <c r="K38" s="2">
        <v>18</v>
      </c>
      <c r="L38" s="2">
        <v>931</v>
      </c>
      <c r="M38" s="6">
        <v>86.5</v>
      </c>
      <c r="N38" s="2">
        <v>198</v>
      </c>
      <c r="O38" s="2">
        <v>6669</v>
      </c>
      <c r="P38" s="6">
        <v>824.1</v>
      </c>
      <c r="Q38" s="2">
        <v>167</v>
      </c>
      <c r="R38" s="2">
        <v>5622</v>
      </c>
      <c r="S38" s="6">
        <v>695.6</v>
      </c>
      <c r="T38" s="10">
        <f t="shared" si="3"/>
        <v>463</v>
      </c>
      <c r="U38" s="10">
        <f t="shared" si="3"/>
        <v>14112</v>
      </c>
      <c r="V38" s="10">
        <f t="shared" si="3"/>
        <v>1557.4</v>
      </c>
      <c r="W38" s="11">
        <f t="shared" si="4"/>
        <v>383</v>
      </c>
      <c r="X38" s="12">
        <f t="shared" si="4"/>
        <v>13222</v>
      </c>
      <c r="Y38" s="12">
        <f t="shared" si="4"/>
        <v>1606.2</v>
      </c>
      <c r="Z38" s="13">
        <f t="shared" si="5"/>
        <v>-80</v>
      </c>
      <c r="AA38" s="14">
        <f t="shared" si="5"/>
        <v>-890</v>
      </c>
      <c r="AB38" s="14">
        <f t="shared" si="5"/>
        <v>48.799999999999955</v>
      </c>
    </row>
    <row r="39" spans="1:28" ht="12.75">
      <c r="A39" s="1" t="s">
        <v>38</v>
      </c>
      <c r="B39" s="2">
        <v>34</v>
      </c>
      <c r="C39" s="2">
        <v>856</v>
      </c>
      <c r="D39" s="6">
        <v>97.5</v>
      </c>
      <c r="E39" s="2">
        <v>77</v>
      </c>
      <c r="F39" s="2">
        <v>1659</v>
      </c>
      <c r="G39" s="6">
        <v>217.9</v>
      </c>
      <c r="H39" s="2">
        <v>64</v>
      </c>
      <c r="I39" s="2">
        <v>1686</v>
      </c>
      <c r="J39" s="6">
        <v>194.8</v>
      </c>
      <c r="K39" s="2">
        <v>15</v>
      </c>
      <c r="L39" s="2">
        <v>532</v>
      </c>
      <c r="M39" s="6">
        <v>67.4</v>
      </c>
      <c r="N39" s="2">
        <v>67</v>
      </c>
      <c r="O39" s="2">
        <v>1907</v>
      </c>
      <c r="P39" s="6">
        <v>241.9</v>
      </c>
      <c r="Q39" s="2">
        <v>54</v>
      </c>
      <c r="R39" s="2">
        <v>1749</v>
      </c>
      <c r="S39" s="6">
        <v>210.8</v>
      </c>
      <c r="T39" s="18">
        <f t="shared" si="3"/>
        <v>175</v>
      </c>
      <c r="U39" s="18">
        <f t="shared" si="3"/>
        <v>4201</v>
      </c>
      <c r="V39" s="18">
        <f t="shared" si="3"/>
        <v>510.2</v>
      </c>
      <c r="W39" s="19">
        <f t="shared" si="4"/>
        <v>136</v>
      </c>
      <c r="X39" s="18">
        <f t="shared" si="4"/>
        <v>4188</v>
      </c>
      <c r="Y39" s="18">
        <f t="shared" si="4"/>
        <v>520.1</v>
      </c>
      <c r="Z39" s="20">
        <f t="shared" si="5"/>
        <v>-39</v>
      </c>
      <c r="AA39" s="21">
        <f t="shared" si="5"/>
        <v>-13</v>
      </c>
      <c r="AB39" s="21">
        <f t="shared" si="5"/>
        <v>9.900000000000034</v>
      </c>
    </row>
    <row r="40" spans="1:28" ht="12.75">
      <c r="A40" s="1" t="s">
        <v>39</v>
      </c>
      <c r="B40" s="2">
        <v>46</v>
      </c>
      <c r="C40" s="2">
        <v>685</v>
      </c>
      <c r="D40" s="6">
        <v>62.1</v>
      </c>
      <c r="E40" s="2">
        <v>92</v>
      </c>
      <c r="F40" s="2">
        <v>1903</v>
      </c>
      <c r="G40" s="6">
        <v>217</v>
      </c>
      <c r="H40" s="2">
        <v>97</v>
      </c>
      <c r="I40" s="2">
        <v>2291</v>
      </c>
      <c r="J40" s="6">
        <v>231.2</v>
      </c>
      <c r="K40" s="2">
        <v>34</v>
      </c>
      <c r="L40" s="2">
        <v>875</v>
      </c>
      <c r="M40" s="6">
        <v>81.4</v>
      </c>
      <c r="N40" s="2">
        <v>81</v>
      </c>
      <c r="O40" s="2">
        <v>2093</v>
      </c>
      <c r="P40" s="6">
        <v>222.3</v>
      </c>
      <c r="Q40" s="2">
        <v>87</v>
      </c>
      <c r="R40" s="2">
        <v>2393</v>
      </c>
      <c r="S40" s="6">
        <v>238.5</v>
      </c>
      <c r="T40" s="10">
        <f aca="true" t="shared" si="6" ref="T40:V76">B40+E40+H40</f>
        <v>235</v>
      </c>
      <c r="U40" s="10">
        <f t="shared" si="6"/>
        <v>4879</v>
      </c>
      <c r="V40" s="10">
        <f t="shared" si="6"/>
        <v>510.3</v>
      </c>
      <c r="W40" s="11">
        <f aca="true" t="shared" si="7" ref="W40:Y76">K40+N40+Q40</f>
        <v>202</v>
      </c>
      <c r="X40" s="12">
        <f t="shared" si="7"/>
        <v>5361</v>
      </c>
      <c r="Y40" s="12">
        <f t="shared" si="7"/>
        <v>542.2</v>
      </c>
      <c r="Z40" s="13">
        <f t="shared" si="5"/>
        <v>-33</v>
      </c>
      <c r="AA40" s="14">
        <f t="shared" si="5"/>
        <v>482</v>
      </c>
      <c r="AB40" s="14">
        <f t="shared" si="5"/>
        <v>31.900000000000034</v>
      </c>
    </row>
    <row r="41" spans="1:28" ht="12.75">
      <c r="A41" s="1" t="s">
        <v>40</v>
      </c>
      <c r="B41" s="2">
        <v>143</v>
      </c>
      <c r="C41" s="2">
        <v>3047</v>
      </c>
      <c r="D41" s="6">
        <v>263.5</v>
      </c>
      <c r="E41" s="2">
        <v>285</v>
      </c>
      <c r="F41" s="2">
        <v>8441</v>
      </c>
      <c r="G41" s="6">
        <v>739.9</v>
      </c>
      <c r="H41" s="2">
        <v>325</v>
      </c>
      <c r="I41" s="2">
        <v>8659</v>
      </c>
      <c r="J41" s="6">
        <v>704.2</v>
      </c>
      <c r="K41" s="2">
        <v>105</v>
      </c>
      <c r="L41" s="2">
        <v>2573</v>
      </c>
      <c r="M41" s="6">
        <v>240.4</v>
      </c>
      <c r="N41" s="2">
        <v>247</v>
      </c>
      <c r="O41" s="2">
        <v>9102</v>
      </c>
      <c r="P41" s="6">
        <v>970.4</v>
      </c>
      <c r="Q41" s="2">
        <v>248</v>
      </c>
      <c r="R41" s="2">
        <v>8595</v>
      </c>
      <c r="S41" s="6">
        <v>965.7</v>
      </c>
      <c r="T41" s="10">
        <f t="shared" si="6"/>
        <v>753</v>
      </c>
      <c r="U41" s="10">
        <f t="shared" si="6"/>
        <v>20147</v>
      </c>
      <c r="V41" s="10">
        <f t="shared" si="6"/>
        <v>1707.6</v>
      </c>
      <c r="W41" s="11">
        <f t="shared" si="7"/>
        <v>600</v>
      </c>
      <c r="X41" s="12">
        <f t="shared" si="7"/>
        <v>20270</v>
      </c>
      <c r="Y41" s="12">
        <f t="shared" si="7"/>
        <v>2176.5</v>
      </c>
      <c r="Z41" s="13">
        <f t="shared" si="5"/>
        <v>-153</v>
      </c>
      <c r="AA41" s="14">
        <f t="shared" si="5"/>
        <v>123</v>
      </c>
      <c r="AB41" s="14">
        <f t="shared" si="5"/>
        <v>468.9000000000001</v>
      </c>
    </row>
    <row r="42" spans="1:28" ht="12.75">
      <c r="A42" s="1" t="s">
        <v>41</v>
      </c>
      <c r="B42" s="2">
        <v>48</v>
      </c>
      <c r="C42" s="2">
        <v>674</v>
      </c>
      <c r="D42" s="6">
        <v>48.9</v>
      </c>
      <c r="E42" s="2">
        <v>132</v>
      </c>
      <c r="F42" s="2">
        <v>2533</v>
      </c>
      <c r="G42" s="6">
        <v>247.7</v>
      </c>
      <c r="H42" s="2">
        <v>124</v>
      </c>
      <c r="I42" s="2">
        <v>2637</v>
      </c>
      <c r="J42" s="6">
        <v>237.1</v>
      </c>
      <c r="K42" s="2">
        <v>39</v>
      </c>
      <c r="L42" s="2">
        <v>930</v>
      </c>
      <c r="M42" s="6">
        <v>76.2</v>
      </c>
      <c r="N42" s="2">
        <v>99</v>
      </c>
      <c r="O42" s="2">
        <v>2235</v>
      </c>
      <c r="P42" s="6">
        <v>244</v>
      </c>
      <c r="Q42" s="2">
        <v>79</v>
      </c>
      <c r="R42" s="2">
        <v>2072</v>
      </c>
      <c r="S42" s="6">
        <v>209.6</v>
      </c>
      <c r="T42" s="10">
        <f t="shared" si="6"/>
        <v>304</v>
      </c>
      <c r="U42" s="10">
        <f t="shared" si="6"/>
        <v>5844</v>
      </c>
      <c r="V42" s="10">
        <f t="shared" si="6"/>
        <v>533.6999999999999</v>
      </c>
      <c r="W42" s="11">
        <f t="shared" si="7"/>
        <v>217</v>
      </c>
      <c r="X42" s="12">
        <f t="shared" si="7"/>
        <v>5237</v>
      </c>
      <c r="Y42" s="12">
        <f t="shared" si="7"/>
        <v>529.8</v>
      </c>
      <c r="Z42" s="13">
        <f t="shared" si="5"/>
        <v>-87</v>
      </c>
      <c r="AA42" s="14">
        <f t="shared" si="5"/>
        <v>-607</v>
      </c>
      <c r="AB42" s="14">
        <f t="shared" si="5"/>
        <v>-3.8999999999999773</v>
      </c>
    </row>
    <row r="43" spans="1:28" ht="12.75">
      <c r="A43" s="1" t="s">
        <v>42</v>
      </c>
      <c r="B43" s="2">
        <v>1</v>
      </c>
      <c r="C43" s="2">
        <v>62</v>
      </c>
      <c r="D43" s="6">
        <v>1.2</v>
      </c>
      <c r="E43" s="2">
        <v>8</v>
      </c>
      <c r="F43" s="2">
        <v>255</v>
      </c>
      <c r="G43" s="6">
        <v>14</v>
      </c>
      <c r="H43" s="2">
        <v>8</v>
      </c>
      <c r="I43" s="2">
        <v>229</v>
      </c>
      <c r="J43" s="6">
        <v>12.2</v>
      </c>
      <c r="K43" s="2">
        <v>2</v>
      </c>
      <c r="L43" s="2">
        <v>66</v>
      </c>
      <c r="M43" s="6">
        <v>2.8</v>
      </c>
      <c r="N43" s="2">
        <v>10</v>
      </c>
      <c r="O43" s="2">
        <v>187</v>
      </c>
      <c r="P43" s="6">
        <v>11.7</v>
      </c>
      <c r="Q43" s="2">
        <v>9</v>
      </c>
      <c r="R43" s="2">
        <v>189</v>
      </c>
      <c r="S43" s="6">
        <v>17.8</v>
      </c>
      <c r="T43" s="10">
        <f t="shared" si="6"/>
        <v>17</v>
      </c>
      <c r="U43" s="10">
        <f t="shared" si="6"/>
        <v>546</v>
      </c>
      <c r="V43" s="10">
        <f t="shared" si="6"/>
        <v>27.4</v>
      </c>
      <c r="W43" s="11">
        <f t="shared" si="7"/>
        <v>21</v>
      </c>
      <c r="X43" s="12">
        <f t="shared" si="7"/>
        <v>442</v>
      </c>
      <c r="Y43" s="12">
        <f t="shared" si="7"/>
        <v>32.3</v>
      </c>
      <c r="Z43" s="13">
        <f t="shared" si="5"/>
        <v>4</v>
      </c>
      <c r="AA43" s="14">
        <f t="shared" si="5"/>
        <v>-104</v>
      </c>
      <c r="AB43" s="14">
        <f t="shared" si="5"/>
        <v>4.899999999999999</v>
      </c>
    </row>
    <row r="44" spans="1:28" ht="12.75">
      <c r="A44" s="1" t="s">
        <v>43</v>
      </c>
      <c r="B44" s="2">
        <v>87</v>
      </c>
      <c r="C44" s="2">
        <v>1977</v>
      </c>
      <c r="D44" s="6">
        <v>126.8</v>
      </c>
      <c r="E44" s="2">
        <v>168</v>
      </c>
      <c r="F44" s="2">
        <v>3694</v>
      </c>
      <c r="G44" s="6">
        <v>382.1</v>
      </c>
      <c r="H44" s="2">
        <v>161</v>
      </c>
      <c r="I44" s="2">
        <v>3036</v>
      </c>
      <c r="J44" s="6">
        <v>324.6</v>
      </c>
      <c r="K44" s="2">
        <v>87</v>
      </c>
      <c r="L44" s="2">
        <v>2077</v>
      </c>
      <c r="M44" s="6">
        <v>142</v>
      </c>
      <c r="N44" s="2">
        <v>159</v>
      </c>
      <c r="O44" s="2">
        <v>3828</v>
      </c>
      <c r="P44" s="6">
        <v>450.3</v>
      </c>
      <c r="Q44" s="2">
        <v>163</v>
      </c>
      <c r="R44" s="2">
        <v>3329</v>
      </c>
      <c r="S44" s="6">
        <v>350.8</v>
      </c>
      <c r="T44" s="18">
        <f t="shared" si="6"/>
        <v>416</v>
      </c>
      <c r="U44" s="18">
        <f t="shared" si="6"/>
        <v>8707</v>
      </c>
      <c r="V44" s="18">
        <f t="shared" si="6"/>
        <v>833.5</v>
      </c>
      <c r="W44" s="19">
        <f t="shared" si="7"/>
        <v>409</v>
      </c>
      <c r="X44" s="18">
        <f t="shared" si="7"/>
        <v>9234</v>
      </c>
      <c r="Y44" s="18">
        <f t="shared" si="7"/>
        <v>943.0999999999999</v>
      </c>
      <c r="Z44" s="20">
        <f t="shared" si="5"/>
        <v>-7</v>
      </c>
      <c r="AA44" s="21">
        <f t="shared" si="5"/>
        <v>527</v>
      </c>
      <c r="AB44" s="21">
        <f t="shared" si="5"/>
        <v>109.59999999999991</v>
      </c>
    </row>
    <row r="45" spans="1:28" ht="12.75">
      <c r="A45" s="1" t="s">
        <v>44</v>
      </c>
      <c r="B45" s="2">
        <v>87</v>
      </c>
      <c r="C45" s="2">
        <v>1229</v>
      </c>
      <c r="D45" s="6">
        <v>118.7</v>
      </c>
      <c r="E45" s="2">
        <v>187</v>
      </c>
      <c r="F45" s="2">
        <v>3528</v>
      </c>
      <c r="G45" s="6">
        <v>475.8</v>
      </c>
      <c r="H45" s="2">
        <v>187</v>
      </c>
      <c r="I45" s="2">
        <v>3451</v>
      </c>
      <c r="J45" s="6">
        <v>421.9</v>
      </c>
      <c r="K45" s="2">
        <v>62</v>
      </c>
      <c r="L45" s="2">
        <v>1014</v>
      </c>
      <c r="M45" s="6">
        <v>104.5</v>
      </c>
      <c r="N45" s="2">
        <v>183</v>
      </c>
      <c r="O45" s="2">
        <v>3715</v>
      </c>
      <c r="P45" s="6">
        <v>469.4</v>
      </c>
      <c r="Q45" s="2">
        <v>204</v>
      </c>
      <c r="R45" s="2">
        <v>3757</v>
      </c>
      <c r="S45" s="6">
        <v>445.7</v>
      </c>
      <c r="T45" s="10">
        <f t="shared" si="6"/>
        <v>461</v>
      </c>
      <c r="U45" s="10">
        <f t="shared" si="6"/>
        <v>8208</v>
      </c>
      <c r="V45" s="10">
        <f t="shared" si="6"/>
        <v>1016.4</v>
      </c>
      <c r="W45" s="11">
        <f t="shared" si="7"/>
        <v>449</v>
      </c>
      <c r="X45" s="12">
        <f t="shared" si="7"/>
        <v>8486</v>
      </c>
      <c r="Y45" s="12">
        <f t="shared" si="7"/>
        <v>1019.5999999999999</v>
      </c>
      <c r="Z45" s="13">
        <f t="shared" si="5"/>
        <v>-12</v>
      </c>
      <c r="AA45" s="14">
        <f t="shared" si="5"/>
        <v>278</v>
      </c>
      <c r="AB45" s="14">
        <f t="shared" si="5"/>
        <v>3.199999999999932</v>
      </c>
    </row>
    <row r="46" spans="1:28" ht="12.75">
      <c r="A46" s="1" t="s">
        <v>45</v>
      </c>
      <c r="B46" s="2">
        <v>78</v>
      </c>
      <c r="C46" s="2">
        <v>1650</v>
      </c>
      <c r="D46" s="6">
        <v>117.9</v>
      </c>
      <c r="E46" s="2">
        <v>206</v>
      </c>
      <c r="F46" s="2">
        <v>4813</v>
      </c>
      <c r="G46" s="6">
        <v>342.1</v>
      </c>
      <c r="H46" s="2">
        <v>209</v>
      </c>
      <c r="I46" s="2">
        <v>5227</v>
      </c>
      <c r="J46" s="6">
        <v>338.5</v>
      </c>
      <c r="K46" s="2">
        <v>75</v>
      </c>
      <c r="L46" s="2">
        <v>2760</v>
      </c>
      <c r="M46" s="6">
        <v>167.5</v>
      </c>
      <c r="N46" s="2">
        <v>183</v>
      </c>
      <c r="O46" s="2">
        <v>5313</v>
      </c>
      <c r="P46" s="6">
        <v>400.8</v>
      </c>
      <c r="Q46" s="2">
        <v>159</v>
      </c>
      <c r="R46" s="2">
        <v>4715</v>
      </c>
      <c r="S46" s="6">
        <v>369</v>
      </c>
      <c r="T46" s="10">
        <f t="shared" si="6"/>
        <v>493</v>
      </c>
      <c r="U46" s="10">
        <f t="shared" si="6"/>
        <v>11690</v>
      </c>
      <c r="V46" s="10">
        <f t="shared" si="6"/>
        <v>798.5</v>
      </c>
      <c r="W46" s="11">
        <f t="shared" si="7"/>
        <v>417</v>
      </c>
      <c r="X46" s="12">
        <f t="shared" si="7"/>
        <v>12788</v>
      </c>
      <c r="Y46" s="12">
        <f t="shared" si="7"/>
        <v>937.3</v>
      </c>
      <c r="Z46" s="13">
        <f t="shared" si="5"/>
        <v>-76</v>
      </c>
      <c r="AA46" s="14">
        <f t="shared" si="5"/>
        <v>1098</v>
      </c>
      <c r="AB46" s="14">
        <f t="shared" si="5"/>
        <v>138.79999999999995</v>
      </c>
    </row>
    <row r="47" spans="1:28" ht="12.75">
      <c r="A47" s="1" t="s">
        <v>46</v>
      </c>
      <c r="B47" s="2">
        <v>63</v>
      </c>
      <c r="C47" s="2">
        <v>2317</v>
      </c>
      <c r="D47" s="6">
        <v>168.4</v>
      </c>
      <c r="E47" s="2">
        <v>154</v>
      </c>
      <c r="F47" s="2">
        <v>5413</v>
      </c>
      <c r="G47" s="6">
        <v>521.7</v>
      </c>
      <c r="H47" s="2">
        <v>140</v>
      </c>
      <c r="I47" s="2">
        <v>4995</v>
      </c>
      <c r="J47" s="6">
        <v>457.8</v>
      </c>
      <c r="K47" s="2">
        <v>47</v>
      </c>
      <c r="L47" s="2">
        <v>2168</v>
      </c>
      <c r="M47" s="6">
        <v>167.9</v>
      </c>
      <c r="N47" s="2">
        <v>135</v>
      </c>
      <c r="O47" s="2">
        <v>5105</v>
      </c>
      <c r="P47" s="6">
        <v>531.1</v>
      </c>
      <c r="Q47" s="2">
        <v>129</v>
      </c>
      <c r="R47" s="2">
        <v>5246</v>
      </c>
      <c r="S47" s="6">
        <v>453.8</v>
      </c>
      <c r="T47" s="10">
        <f t="shared" si="6"/>
        <v>357</v>
      </c>
      <c r="U47" s="10">
        <f t="shared" si="6"/>
        <v>12725</v>
      </c>
      <c r="V47" s="10">
        <f t="shared" si="6"/>
        <v>1147.9</v>
      </c>
      <c r="W47" s="11">
        <f t="shared" si="7"/>
        <v>311</v>
      </c>
      <c r="X47" s="12">
        <f t="shared" si="7"/>
        <v>12519</v>
      </c>
      <c r="Y47" s="12">
        <f t="shared" si="7"/>
        <v>1152.8</v>
      </c>
      <c r="Z47" s="13">
        <f t="shared" si="5"/>
        <v>-46</v>
      </c>
      <c r="AA47" s="14">
        <f t="shared" si="5"/>
        <v>-206</v>
      </c>
      <c r="AB47" s="14">
        <f t="shared" si="5"/>
        <v>4.899999999999864</v>
      </c>
    </row>
    <row r="48" spans="1:28" ht="12.75">
      <c r="A48" s="1" t="s">
        <v>47</v>
      </c>
      <c r="B48" s="2">
        <v>8</v>
      </c>
      <c r="C48" s="2">
        <v>137</v>
      </c>
      <c r="D48" s="6">
        <v>10.3</v>
      </c>
      <c r="E48" s="2">
        <v>62</v>
      </c>
      <c r="F48" s="2">
        <v>1481</v>
      </c>
      <c r="G48" s="6">
        <v>164.5</v>
      </c>
      <c r="H48" s="2">
        <v>56</v>
      </c>
      <c r="I48" s="2">
        <v>1068</v>
      </c>
      <c r="J48" s="6">
        <v>109.9</v>
      </c>
      <c r="K48" s="2">
        <v>8</v>
      </c>
      <c r="L48" s="2">
        <v>115</v>
      </c>
      <c r="M48" s="6">
        <v>11.8</v>
      </c>
      <c r="N48" s="2">
        <v>72</v>
      </c>
      <c r="O48" s="2">
        <v>1628</v>
      </c>
      <c r="P48" s="6">
        <v>188.4</v>
      </c>
      <c r="Q48" s="2">
        <v>68</v>
      </c>
      <c r="R48" s="2">
        <v>1372</v>
      </c>
      <c r="S48" s="6">
        <v>140.1</v>
      </c>
      <c r="T48" s="10">
        <f t="shared" si="6"/>
        <v>126</v>
      </c>
      <c r="U48" s="10">
        <f t="shared" si="6"/>
        <v>2686</v>
      </c>
      <c r="V48" s="10">
        <f t="shared" si="6"/>
        <v>284.70000000000005</v>
      </c>
      <c r="W48" s="11">
        <f t="shared" si="7"/>
        <v>148</v>
      </c>
      <c r="X48" s="12">
        <f t="shared" si="7"/>
        <v>3115</v>
      </c>
      <c r="Y48" s="12">
        <f t="shared" si="7"/>
        <v>340.3</v>
      </c>
      <c r="Z48" s="13">
        <f t="shared" si="5"/>
        <v>22</v>
      </c>
      <c r="AA48" s="14">
        <f t="shared" si="5"/>
        <v>429</v>
      </c>
      <c r="AB48" s="14">
        <f t="shared" si="5"/>
        <v>55.599999999999966</v>
      </c>
    </row>
    <row r="49" spans="1:28" ht="12.75">
      <c r="A49" s="1" t="s">
        <v>48</v>
      </c>
      <c r="B49" s="2">
        <v>33</v>
      </c>
      <c r="C49" s="2">
        <v>1776</v>
      </c>
      <c r="D49" s="6">
        <v>142.3</v>
      </c>
      <c r="E49" s="2">
        <v>75</v>
      </c>
      <c r="F49" s="2">
        <v>3695</v>
      </c>
      <c r="G49" s="6">
        <v>357.4</v>
      </c>
      <c r="H49" s="2">
        <v>87</v>
      </c>
      <c r="I49" s="2">
        <v>3807</v>
      </c>
      <c r="J49" s="6">
        <v>344.8</v>
      </c>
      <c r="K49" s="2">
        <v>34</v>
      </c>
      <c r="L49" s="2">
        <v>2134</v>
      </c>
      <c r="M49" s="6">
        <v>164.8</v>
      </c>
      <c r="N49" s="2">
        <v>77</v>
      </c>
      <c r="O49" s="2">
        <v>4217</v>
      </c>
      <c r="P49" s="6">
        <v>403.2</v>
      </c>
      <c r="Q49" s="2">
        <v>63</v>
      </c>
      <c r="R49" s="2">
        <v>3408</v>
      </c>
      <c r="S49" s="6">
        <v>320.4</v>
      </c>
      <c r="T49" s="18">
        <f t="shared" si="6"/>
        <v>195</v>
      </c>
      <c r="U49" s="18">
        <f t="shared" si="6"/>
        <v>9278</v>
      </c>
      <c r="V49" s="18">
        <f t="shared" si="6"/>
        <v>844.5</v>
      </c>
      <c r="W49" s="19">
        <f t="shared" si="7"/>
        <v>174</v>
      </c>
      <c r="X49" s="18">
        <f t="shared" si="7"/>
        <v>9759</v>
      </c>
      <c r="Y49" s="18">
        <f t="shared" si="7"/>
        <v>888.4</v>
      </c>
      <c r="Z49" s="20">
        <f t="shared" si="5"/>
        <v>-21</v>
      </c>
      <c r="AA49" s="21">
        <f t="shared" si="5"/>
        <v>481</v>
      </c>
      <c r="AB49" s="21">
        <f t="shared" si="5"/>
        <v>43.89999999999998</v>
      </c>
    </row>
    <row r="50" spans="1:28" ht="12.75">
      <c r="A50" s="1" t="s">
        <v>49</v>
      </c>
      <c r="B50" s="2">
        <v>97</v>
      </c>
      <c r="C50" s="2">
        <v>1971</v>
      </c>
      <c r="D50" s="6">
        <v>205.7</v>
      </c>
      <c r="E50" s="2">
        <v>249</v>
      </c>
      <c r="F50" s="2">
        <v>5548</v>
      </c>
      <c r="G50" s="6">
        <v>619.9</v>
      </c>
      <c r="H50" s="2">
        <v>242</v>
      </c>
      <c r="I50" s="2">
        <v>5763</v>
      </c>
      <c r="J50" s="6">
        <v>649</v>
      </c>
      <c r="K50" s="2">
        <v>98</v>
      </c>
      <c r="L50" s="2">
        <v>2555</v>
      </c>
      <c r="M50" s="6">
        <v>270</v>
      </c>
      <c r="N50" s="2">
        <v>196</v>
      </c>
      <c r="O50" s="2">
        <v>5708</v>
      </c>
      <c r="P50" s="6">
        <v>647.1</v>
      </c>
      <c r="Q50" s="2">
        <v>196</v>
      </c>
      <c r="R50" s="2">
        <v>5552</v>
      </c>
      <c r="S50" s="6">
        <v>609.9</v>
      </c>
      <c r="T50" s="10">
        <f t="shared" si="6"/>
        <v>588</v>
      </c>
      <c r="U50" s="10">
        <f t="shared" si="6"/>
        <v>13282</v>
      </c>
      <c r="V50" s="10">
        <f t="shared" si="6"/>
        <v>1474.6</v>
      </c>
      <c r="W50" s="11">
        <f t="shared" si="7"/>
        <v>490</v>
      </c>
      <c r="X50" s="12">
        <f t="shared" si="7"/>
        <v>13815</v>
      </c>
      <c r="Y50" s="12">
        <f t="shared" si="7"/>
        <v>1527</v>
      </c>
      <c r="Z50" s="13">
        <f t="shared" si="5"/>
        <v>-98</v>
      </c>
      <c r="AA50" s="14">
        <f t="shared" si="5"/>
        <v>533</v>
      </c>
      <c r="AB50" s="14">
        <f t="shared" si="5"/>
        <v>52.40000000000009</v>
      </c>
    </row>
    <row r="51" spans="1:28" ht="12.75">
      <c r="A51" s="1" t="s">
        <v>50</v>
      </c>
      <c r="B51" s="2">
        <v>32</v>
      </c>
      <c r="C51" s="2">
        <v>913</v>
      </c>
      <c r="D51" s="6">
        <v>83.6</v>
      </c>
      <c r="E51" s="2">
        <v>116</v>
      </c>
      <c r="F51" s="2">
        <v>3019</v>
      </c>
      <c r="G51" s="6">
        <v>342.1</v>
      </c>
      <c r="H51" s="2">
        <v>108</v>
      </c>
      <c r="I51" s="2">
        <v>3236</v>
      </c>
      <c r="J51" s="6">
        <v>350</v>
      </c>
      <c r="K51" s="2">
        <v>20</v>
      </c>
      <c r="L51" s="2">
        <v>696</v>
      </c>
      <c r="M51" s="6">
        <v>71.4</v>
      </c>
      <c r="N51" s="2">
        <v>110</v>
      </c>
      <c r="O51" s="2">
        <v>3351</v>
      </c>
      <c r="P51" s="6">
        <v>375.6</v>
      </c>
      <c r="Q51" s="2">
        <v>93</v>
      </c>
      <c r="R51" s="2">
        <v>2579</v>
      </c>
      <c r="S51" s="6">
        <v>277.3</v>
      </c>
      <c r="T51" s="10">
        <f t="shared" si="6"/>
        <v>256</v>
      </c>
      <c r="U51" s="10">
        <f t="shared" si="6"/>
        <v>7168</v>
      </c>
      <c r="V51" s="10">
        <f t="shared" si="6"/>
        <v>775.7</v>
      </c>
      <c r="W51" s="11">
        <f t="shared" si="7"/>
        <v>223</v>
      </c>
      <c r="X51" s="12">
        <f t="shared" si="7"/>
        <v>6626</v>
      </c>
      <c r="Y51" s="12">
        <f t="shared" si="7"/>
        <v>724.3</v>
      </c>
      <c r="Z51" s="13">
        <f t="shared" si="5"/>
        <v>-33</v>
      </c>
      <c r="AA51" s="14">
        <f t="shared" si="5"/>
        <v>-542</v>
      </c>
      <c r="AB51" s="14">
        <f t="shared" si="5"/>
        <v>-51.40000000000009</v>
      </c>
    </row>
    <row r="52" spans="1:28" ht="12.75">
      <c r="A52" s="1" t="s">
        <v>51</v>
      </c>
      <c r="B52" s="2">
        <v>139</v>
      </c>
      <c r="C52" s="2">
        <v>3217</v>
      </c>
      <c r="D52" s="6">
        <v>202.8</v>
      </c>
      <c r="E52" s="2">
        <v>345</v>
      </c>
      <c r="F52" s="2">
        <v>7238</v>
      </c>
      <c r="G52" s="6">
        <v>723.2</v>
      </c>
      <c r="H52" s="2">
        <v>356</v>
      </c>
      <c r="I52" s="2">
        <v>7526</v>
      </c>
      <c r="J52" s="6">
        <v>745</v>
      </c>
      <c r="K52" s="2">
        <v>114</v>
      </c>
      <c r="L52" s="2">
        <v>3026</v>
      </c>
      <c r="M52" s="6">
        <v>191.2</v>
      </c>
      <c r="N52" s="2">
        <v>331</v>
      </c>
      <c r="O52" s="2">
        <v>7605</v>
      </c>
      <c r="P52" s="6">
        <v>776.4</v>
      </c>
      <c r="Q52" s="2">
        <v>332</v>
      </c>
      <c r="R52" s="2">
        <v>7938</v>
      </c>
      <c r="S52" s="6">
        <v>782.1</v>
      </c>
      <c r="T52" s="10">
        <f t="shared" si="6"/>
        <v>840</v>
      </c>
      <c r="U52" s="10">
        <f t="shared" si="6"/>
        <v>17981</v>
      </c>
      <c r="V52" s="10">
        <f t="shared" si="6"/>
        <v>1671</v>
      </c>
      <c r="W52" s="11">
        <f t="shared" si="7"/>
        <v>777</v>
      </c>
      <c r="X52" s="12">
        <f t="shared" si="7"/>
        <v>18569</v>
      </c>
      <c r="Y52" s="12">
        <f t="shared" si="7"/>
        <v>1749.6999999999998</v>
      </c>
      <c r="Z52" s="13">
        <f t="shared" si="5"/>
        <v>-63</v>
      </c>
      <c r="AA52" s="14">
        <f t="shared" si="5"/>
        <v>588</v>
      </c>
      <c r="AB52" s="14">
        <f t="shared" si="5"/>
        <v>78.69999999999982</v>
      </c>
    </row>
    <row r="53" spans="1:28" ht="12.75">
      <c r="A53" s="1" t="s">
        <v>52</v>
      </c>
      <c r="B53" s="2">
        <v>74</v>
      </c>
      <c r="C53" s="2">
        <v>3371</v>
      </c>
      <c r="D53" s="6">
        <v>195.2</v>
      </c>
      <c r="E53" s="2">
        <v>262</v>
      </c>
      <c r="F53" s="2">
        <v>10086</v>
      </c>
      <c r="G53" s="6">
        <v>812.8</v>
      </c>
      <c r="H53" s="2">
        <v>279</v>
      </c>
      <c r="I53" s="2">
        <v>10496</v>
      </c>
      <c r="J53" s="6">
        <v>803.8</v>
      </c>
      <c r="K53" s="2">
        <v>58</v>
      </c>
      <c r="L53" s="2">
        <v>3205</v>
      </c>
      <c r="M53" s="6">
        <v>192.3</v>
      </c>
      <c r="N53" s="2">
        <v>248</v>
      </c>
      <c r="O53" s="2">
        <v>10077</v>
      </c>
      <c r="P53" s="6">
        <v>831.1</v>
      </c>
      <c r="Q53" s="2">
        <v>256</v>
      </c>
      <c r="R53" s="2">
        <v>9465</v>
      </c>
      <c r="S53" s="6">
        <v>735.9</v>
      </c>
      <c r="T53" s="10">
        <f t="shared" si="6"/>
        <v>615</v>
      </c>
      <c r="U53" s="10">
        <f t="shared" si="6"/>
        <v>23953</v>
      </c>
      <c r="V53" s="10">
        <f t="shared" si="6"/>
        <v>1811.8</v>
      </c>
      <c r="W53" s="11">
        <f t="shared" si="7"/>
        <v>562</v>
      </c>
      <c r="X53" s="12">
        <f t="shared" si="7"/>
        <v>22747</v>
      </c>
      <c r="Y53" s="12">
        <f t="shared" si="7"/>
        <v>1759.3000000000002</v>
      </c>
      <c r="Z53" s="13">
        <f t="shared" si="5"/>
        <v>-53</v>
      </c>
      <c r="AA53" s="14">
        <f t="shared" si="5"/>
        <v>-1206</v>
      </c>
      <c r="AB53" s="14">
        <f t="shared" si="5"/>
        <v>-52.49999999999977</v>
      </c>
    </row>
    <row r="54" spans="1:28" ht="12.75">
      <c r="A54" s="1" t="s">
        <v>53</v>
      </c>
      <c r="B54" s="2">
        <v>99</v>
      </c>
      <c r="C54" s="2">
        <v>947</v>
      </c>
      <c r="D54" s="6">
        <v>82.7</v>
      </c>
      <c r="E54" s="2">
        <v>183</v>
      </c>
      <c r="F54" s="2">
        <v>2449</v>
      </c>
      <c r="G54" s="6">
        <v>337</v>
      </c>
      <c r="H54" s="2">
        <v>182</v>
      </c>
      <c r="I54" s="2">
        <v>3022</v>
      </c>
      <c r="J54" s="6">
        <v>349.7</v>
      </c>
      <c r="K54" s="2">
        <v>65</v>
      </c>
      <c r="L54" s="2">
        <v>1200</v>
      </c>
      <c r="M54" s="6">
        <v>112.2</v>
      </c>
      <c r="N54" s="2">
        <v>158</v>
      </c>
      <c r="O54" s="2">
        <v>2762</v>
      </c>
      <c r="P54" s="6">
        <v>321.9</v>
      </c>
      <c r="Q54" s="2">
        <v>167</v>
      </c>
      <c r="R54" s="2">
        <v>3302</v>
      </c>
      <c r="S54" s="6">
        <v>375.4</v>
      </c>
      <c r="T54" s="18">
        <f t="shared" si="6"/>
        <v>464</v>
      </c>
      <c r="U54" s="18">
        <f t="shared" si="6"/>
        <v>6418</v>
      </c>
      <c r="V54" s="18">
        <f t="shared" si="6"/>
        <v>769.4</v>
      </c>
      <c r="W54" s="19">
        <f t="shared" si="7"/>
        <v>390</v>
      </c>
      <c r="X54" s="18">
        <f t="shared" si="7"/>
        <v>7264</v>
      </c>
      <c r="Y54" s="18">
        <f t="shared" si="7"/>
        <v>809.5</v>
      </c>
      <c r="Z54" s="20">
        <f t="shared" si="5"/>
        <v>-74</v>
      </c>
      <c r="AA54" s="21">
        <f t="shared" si="5"/>
        <v>846</v>
      </c>
      <c r="AB54" s="21">
        <f t="shared" si="5"/>
        <v>40.10000000000002</v>
      </c>
    </row>
    <row r="55" spans="1:28" ht="12.75">
      <c r="A55" s="1" t="s">
        <v>54</v>
      </c>
      <c r="B55" s="2">
        <v>42</v>
      </c>
      <c r="C55" s="2">
        <v>1172</v>
      </c>
      <c r="D55" s="6">
        <v>119.8</v>
      </c>
      <c r="E55" s="2">
        <v>145</v>
      </c>
      <c r="F55" s="2">
        <v>4264</v>
      </c>
      <c r="G55" s="6">
        <v>474.4</v>
      </c>
      <c r="H55" s="2">
        <v>150</v>
      </c>
      <c r="I55" s="2">
        <v>4420</v>
      </c>
      <c r="J55" s="6">
        <v>482.3</v>
      </c>
      <c r="K55" s="2">
        <v>44</v>
      </c>
      <c r="L55" s="2">
        <v>1369</v>
      </c>
      <c r="M55" s="6">
        <v>132</v>
      </c>
      <c r="N55" s="2">
        <v>145</v>
      </c>
      <c r="O55" s="2">
        <v>4217</v>
      </c>
      <c r="P55" s="6">
        <v>485.7</v>
      </c>
      <c r="Q55" s="2">
        <v>133</v>
      </c>
      <c r="R55" s="2">
        <v>3976</v>
      </c>
      <c r="S55" s="6">
        <v>449.9</v>
      </c>
      <c r="T55" s="10">
        <f t="shared" si="6"/>
        <v>337</v>
      </c>
      <c r="U55" s="10">
        <f t="shared" si="6"/>
        <v>9856</v>
      </c>
      <c r="V55" s="10">
        <f t="shared" si="6"/>
        <v>1076.5</v>
      </c>
      <c r="W55" s="11">
        <f t="shared" si="7"/>
        <v>322</v>
      </c>
      <c r="X55" s="12">
        <f t="shared" si="7"/>
        <v>9562</v>
      </c>
      <c r="Y55" s="12">
        <f t="shared" si="7"/>
        <v>1067.6</v>
      </c>
      <c r="Z55" s="13">
        <f t="shared" si="5"/>
        <v>-15</v>
      </c>
      <c r="AA55" s="14">
        <f t="shared" si="5"/>
        <v>-294</v>
      </c>
      <c r="AB55" s="14">
        <f t="shared" si="5"/>
        <v>-8.900000000000091</v>
      </c>
    </row>
    <row r="56" spans="1:28" ht="12.75">
      <c r="A56" s="1" t="s">
        <v>55</v>
      </c>
      <c r="B56" s="2">
        <v>5</v>
      </c>
      <c r="C56" s="2">
        <v>108</v>
      </c>
      <c r="D56" s="6">
        <v>5.9</v>
      </c>
      <c r="E56" s="2">
        <v>74</v>
      </c>
      <c r="F56" s="2">
        <v>2068</v>
      </c>
      <c r="G56" s="6">
        <v>226.9</v>
      </c>
      <c r="H56" s="2">
        <v>56</v>
      </c>
      <c r="I56" s="2">
        <v>1773</v>
      </c>
      <c r="J56" s="6">
        <v>214</v>
      </c>
      <c r="K56" s="2">
        <v>3</v>
      </c>
      <c r="L56" s="2">
        <v>80</v>
      </c>
      <c r="M56" s="6">
        <v>3.9</v>
      </c>
      <c r="N56" s="2">
        <v>62</v>
      </c>
      <c r="O56" s="2">
        <v>1974</v>
      </c>
      <c r="P56" s="6">
        <v>240.9</v>
      </c>
      <c r="Q56" s="2">
        <v>59</v>
      </c>
      <c r="R56" s="2">
        <v>1958</v>
      </c>
      <c r="S56" s="6">
        <v>238.7</v>
      </c>
      <c r="T56" s="10">
        <f t="shared" si="6"/>
        <v>135</v>
      </c>
      <c r="U56" s="10">
        <f t="shared" si="6"/>
        <v>3949</v>
      </c>
      <c r="V56" s="10">
        <f t="shared" si="6"/>
        <v>446.8</v>
      </c>
      <c r="W56" s="11">
        <f t="shared" si="7"/>
        <v>124</v>
      </c>
      <c r="X56" s="12">
        <f t="shared" si="7"/>
        <v>4012</v>
      </c>
      <c r="Y56" s="12">
        <f t="shared" si="7"/>
        <v>483.5</v>
      </c>
      <c r="Z56" s="13">
        <f t="shared" si="5"/>
        <v>-11</v>
      </c>
      <c r="AA56" s="14">
        <f t="shared" si="5"/>
        <v>63</v>
      </c>
      <c r="AB56" s="14">
        <f t="shared" si="5"/>
        <v>36.69999999999999</v>
      </c>
    </row>
    <row r="57" spans="1:28" ht="12.75">
      <c r="A57" s="1" t="s">
        <v>56</v>
      </c>
      <c r="B57" s="2">
        <v>130</v>
      </c>
      <c r="C57" s="2">
        <v>2517</v>
      </c>
      <c r="D57" s="6">
        <v>217.7</v>
      </c>
      <c r="E57" s="2">
        <v>230</v>
      </c>
      <c r="F57" s="2">
        <v>5283</v>
      </c>
      <c r="G57" s="6">
        <v>710.7</v>
      </c>
      <c r="H57" s="2">
        <v>239</v>
      </c>
      <c r="I57" s="2">
        <v>5870</v>
      </c>
      <c r="J57" s="6">
        <v>722.6</v>
      </c>
      <c r="K57" s="2">
        <v>136</v>
      </c>
      <c r="L57" s="2">
        <v>2899</v>
      </c>
      <c r="M57" s="6">
        <v>281.3</v>
      </c>
      <c r="N57" s="2">
        <v>245</v>
      </c>
      <c r="O57" s="2">
        <v>5789</v>
      </c>
      <c r="P57" s="6">
        <v>761.3</v>
      </c>
      <c r="Q57" s="2">
        <v>221</v>
      </c>
      <c r="R57" s="2">
        <v>6053</v>
      </c>
      <c r="S57" s="6">
        <v>783.9</v>
      </c>
      <c r="T57" s="10">
        <f t="shared" si="6"/>
        <v>599</v>
      </c>
      <c r="U57" s="10">
        <f t="shared" si="6"/>
        <v>13670</v>
      </c>
      <c r="V57" s="10">
        <f t="shared" si="6"/>
        <v>1651</v>
      </c>
      <c r="W57" s="11">
        <f t="shared" si="7"/>
        <v>602</v>
      </c>
      <c r="X57" s="12">
        <f t="shared" si="7"/>
        <v>14741</v>
      </c>
      <c r="Y57" s="12">
        <f t="shared" si="7"/>
        <v>1826.5</v>
      </c>
      <c r="Z57" s="13">
        <f t="shared" si="5"/>
        <v>3</v>
      </c>
      <c r="AA57" s="14">
        <f t="shared" si="5"/>
        <v>1071</v>
      </c>
      <c r="AB57" s="14">
        <f t="shared" si="5"/>
        <v>175.5</v>
      </c>
    </row>
    <row r="58" spans="1:28" ht="12.75">
      <c r="A58" s="1" t="s">
        <v>57</v>
      </c>
      <c r="B58" s="2">
        <v>66</v>
      </c>
      <c r="C58" s="2">
        <v>1957</v>
      </c>
      <c r="D58" s="6">
        <v>131</v>
      </c>
      <c r="E58" s="2">
        <v>98</v>
      </c>
      <c r="F58" s="2">
        <v>4680</v>
      </c>
      <c r="G58" s="6">
        <v>582.9</v>
      </c>
      <c r="H58" s="2">
        <v>113</v>
      </c>
      <c r="I58" s="2">
        <v>4957</v>
      </c>
      <c r="J58" s="6">
        <v>384.7</v>
      </c>
      <c r="K58" s="2">
        <v>64</v>
      </c>
      <c r="L58" s="2">
        <v>2073</v>
      </c>
      <c r="M58" s="6">
        <v>131.6</v>
      </c>
      <c r="N58" s="2">
        <v>96</v>
      </c>
      <c r="O58" s="2">
        <v>4672</v>
      </c>
      <c r="P58" s="6">
        <v>381.2</v>
      </c>
      <c r="Q58" s="2">
        <v>101</v>
      </c>
      <c r="R58" s="2">
        <v>4291</v>
      </c>
      <c r="S58" s="6">
        <v>370</v>
      </c>
      <c r="T58" s="10">
        <f t="shared" si="6"/>
        <v>277</v>
      </c>
      <c r="U58" s="10">
        <f t="shared" si="6"/>
        <v>11594</v>
      </c>
      <c r="V58" s="10">
        <f t="shared" si="6"/>
        <v>1098.6</v>
      </c>
      <c r="W58" s="11">
        <f t="shared" si="7"/>
        <v>261</v>
      </c>
      <c r="X58" s="12">
        <f t="shared" si="7"/>
        <v>11036</v>
      </c>
      <c r="Y58" s="12">
        <f t="shared" si="7"/>
        <v>882.8</v>
      </c>
      <c r="Z58" s="13">
        <f t="shared" si="5"/>
        <v>-16</v>
      </c>
      <c r="AA58" s="14">
        <f t="shared" si="5"/>
        <v>-558</v>
      </c>
      <c r="AB58" s="14">
        <f t="shared" si="5"/>
        <v>-215.79999999999995</v>
      </c>
    </row>
    <row r="59" spans="1:28" ht="12.75">
      <c r="A59" s="1" t="s">
        <v>58</v>
      </c>
      <c r="B59" s="2">
        <v>52</v>
      </c>
      <c r="C59" s="2">
        <v>1007</v>
      </c>
      <c r="D59" s="6">
        <v>115</v>
      </c>
      <c r="E59" s="2">
        <v>120</v>
      </c>
      <c r="F59" s="2">
        <v>2982</v>
      </c>
      <c r="G59" s="6">
        <v>361.3</v>
      </c>
      <c r="H59" s="2">
        <v>102</v>
      </c>
      <c r="I59" s="2">
        <v>2670</v>
      </c>
      <c r="J59" s="6">
        <v>323.3</v>
      </c>
      <c r="K59" s="2">
        <v>30</v>
      </c>
      <c r="L59" s="2">
        <v>888</v>
      </c>
      <c r="M59" s="6">
        <v>105.2</v>
      </c>
      <c r="N59" s="2">
        <v>83</v>
      </c>
      <c r="O59" s="2">
        <v>2692</v>
      </c>
      <c r="P59" s="6">
        <v>344.2</v>
      </c>
      <c r="Q59" s="2">
        <v>81</v>
      </c>
      <c r="R59" s="2">
        <v>2336</v>
      </c>
      <c r="S59" s="6">
        <v>303.7</v>
      </c>
      <c r="T59" s="18">
        <f t="shared" si="6"/>
        <v>274</v>
      </c>
      <c r="U59" s="18">
        <f t="shared" si="6"/>
        <v>6659</v>
      </c>
      <c r="V59" s="18">
        <f t="shared" si="6"/>
        <v>799.6</v>
      </c>
      <c r="W59" s="19">
        <f t="shared" si="7"/>
        <v>194</v>
      </c>
      <c r="X59" s="18">
        <f t="shared" si="7"/>
        <v>5916</v>
      </c>
      <c r="Y59" s="18">
        <f t="shared" si="7"/>
        <v>753.0999999999999</v>
      </c>
      <c r="Z59" s="20">
        <f t="shared" si="5"/>
        <v>-80</v>
      </c>
      <c r="AA59" s="21">
        <f t="shared" si="5"/>
        <v>-743</v>
      </c>
      <c r="AB59" s="21">
        <f t="shared" si="5"/>
        <v>-46.500000000000114</v>
      </c>
    </row>
    <row r="60" spans="1:28" ht="12.75">
      <c r="A60" s="1" t="s">
        <v>59</v>
      </c>
      <c r="B60" s="2">
        <v>41</v>
      </c>
      <c r="C60" s="2">
        <v>896</v>
      </c>
      <c r="D60" s="6">
        <v>93.1</v>
      </c>
      <c r="E60" s="2">
        <v>110</v>
      </c>
      <c r="F60" s="2">
        <v>3340</v>
      </c>
      <c r="G60" s="6">
        <v>397.4</v>
      </c>
      <c r="H60" s="2">
        <v>117</v>
      </c>
      <c r="I60" s="2">
        <v>3572</v>
      </c>
      <c r="J60" s="6">
        <v>398.2</v>
      </c>
      <c r="K60" s="2">
        <v>32</v>
      </c>
      <c r="L60" s="2">
        <v>904</v>
      </c>
      <c r="M60" s="6">
        <v>94.6</v>
      </c>
      <c r="N60" s="2">
        <v>88</v>
      </c>
      <c r="O60" s="2">
        <v>3251</v>
      </c>
      <c r="P60" s="6">
        <v>395.8</v>
      </c>
      <c r="Q60" s="2">
        <v>105</v>
      </c>
      <c r="R60" s="2">
        <v>3620</v>
      </c>
      <c r="S60" s="6">
        <v>408.3</v>
      </c>
      <c r="T60" s="10">
        <f t="shared" si="6"/>
        <v>268</v>
      </c>
      <c r="U60" s="10">
        <f t="shared" si="6"/>
        <v>7808</v>
      </c>
      <c r="V60" s="10">
        <f t="shared" si="6"/>
        <v>888.7</v>
      </c>
      <c r="W60" s="11">
        <f t="shared" si="7"/>
        <v>225</v>
      </c>
      <c r="X60" s="12">
        <f t="shared" si="7"/>
        <v>7775</v>
      </c>
      <c r="Y60" s="12">
        <f t="shared" si="7"/>
        <v>898.7</v>
      </c>
      <c r="Z60" s="13">
        <f t="shared" si="5"/>
        <v>-43</v>
      </c>
      <c r="AA60" s="14">
        <f t="shared" si="5"/>
        <v>-33</v>
      </c>
      <c r="AB60" s="14">
        <f t="shared" si="5"/>
        <v>10</v>
      </c>
    </row>
    <row r="61" spans="1:28" ht="12.75">
      <c r="A61" s="1" t="s">
        <v>60</v>
      </c>
      <c r="B61" s="2">
        <v>25</v>
      </c>
      <c r="C61" s="2">
        <v>509</v>
      </c>
      <c r="D61" s="6">
        <v>35.7</v>
      </c>
      <c r="E61" s="2">
        <v>88</v>
      </c>
      <c r="F61" s="2">
        <v>2231</v>
      </c>
      <c r="G61" s="6">
        <v>207.5</v>
      </c>
      <c r="H61" s="2">
        <v>81</v>
      </c>
      <c r="I61" s="2">
        <v>2072</v>
      </c>
      <c r="J61" s="6">
        <v>192.8</v>
      </c>
      <c r="K61" s="2">
        <v>24</v>
      </c>
      <c r="L61" s="2">
        <v>547</v>
      </c>
      <c r="M61" s="6">
        <v>37.4</v>
      </c>
      <c r="N61" s="2">
        <v>83</v>
      </c>
      <c r="O61" s="2">
        <v>2307</v>
      </c>
      <c r="P61" s="6">
        <v>211.3</v>
      </c>
      <c r="Q61" s="2">
        <v>14</v>
      </c>
      <c r="R61" s="2">
        <v>271</v>
      </c>
      <c r="S61" s="6">
        <v>55</v>
      </c>
      <c r="T61" s="10">
        <f t="shared" si="6"/>
        <v>194</v>
      </c>
      <c r="U61" s="10">
        <f t="shared" si="6"/>
        <v>4812</v>
      </c>
      <c r="V61" s="10">
        <f t="shared" si="6"/>
        <v>436</v>
      </c>
      <c r="W61" s="11">
        <f t="shared" si="7"/>
        <v>121</v>
      </c>
      <c r="X61" s="12">
        <f t="shared" si="7"/>
        <v>3125</v>
      </c>
      <c r="Y61" s="12">
        <f t="shared" si="7"/>
        <v>303.70000000000005</v>
      </c>
      <c r="Z61" s="13">
        <f t="shared" si="5"/>
        <v>-73</v>
      </c>
      <c r="AA61" s="14">
        <f t="shared" si="5"/>
        <v>-1687</v>
      </c>
      <c r="AB61" s="14">
        <f t="shared" si="5"/>
        <v>-132.29999999999995</v>
      </c>
    </row>
    <row r="62" spans="1:28" ht="12.75">
      <c r="A62" s="1" t="s">
        <v>61</v>
      </c>
      <c r="B62" s="2">
        <v>30</v>
      </c>
      <c r="C62" s="2">
        <v>506</v>
      </c>
      <c r="D62" s="6">
        <v>46.2</v>
      </c>
      <c r="E62" s="2">
        <v>110</v>
      </c>
      <c r="F62" s="2">
        <v>2023</v>
      </c>
      <c r="G62" s="6">
        <v>237.1</v>
      </c>
      <c r="H62" s="2">
        <v>109</v>
      </c>
      <c r="I62" s="2">
        <v>1957</v>
      </c>
      <c r="J62" s="6">
        <v>216.5</v>
      </c>
      <c r="K62" s="2">
        <v>42</v>
      </c>
      <c r="L62" s="2">
        <v>714</v>
      </c>
      <c r="M62" s="6">
        <v>61.5</v>
      </c>
      <c r="N62" s="2">
        <v>74</v>
      </c>
      <c r="O62" s="2">
        <v>1637</v>
      </c>
      <c r="P62" s="6">
        <v>216</v>
      </c>
      <c r="Q62" s="2">
        <v>44</v>
      </c>
      <c r="R62" s="2">
        <v>986</v>
      </c>
      <c r="S62" s="6">
        <v>131.9</v>
      </c>
      <c r="T62" s="10">
        <f t="shared" si="6"/>
        <v>249</v>
      </c>
      <c r="U62" s="10">
        <f t="shared" si="6"/>
        <v>4486</v>
      </c>
      <c r="V62" s="10">
        <f t="shared" si="6"/>
        <v>499.8</v>
      </c>
      <c r="W62" s="11">
        <f t="shared" si="7"/>
        <v>160</v>
      </c>
      <c r="X62" s="12">
        <f t="shared" si="7"/>
        <v>3337</v>
      </c>
      <c r="Y62" s="12">
        <f t="shared" si="7"/>
        <v>409.4</v>
      </c>
      <c r="Z62" s="13">
        <f t="shared" si="5"/>
        <v>-89</v>
      </c>
      <c r="AA62" s="14">
        <f t="shared" si="5"/>
        <v>-1149</v>
      </c>
      <c r="AB62" s="14">
        <f t="shared" si="5"/>
        <v>-90.40000000000003</v>
      </c>
    </row>
    <row r="63" spans="1:28" ht="12.75">
      <c r="A63" s="1" t="s">
        <v>62</v>
      </c>
      <c r="B63" s="2">
        <v>85</v>
      </c>
      <c r="C63" s="2">
        <v>1454</v>
      </c>
      <c r="D63" s="6">
        <v>98.7</v>
      </c>
      <c r="E63" s="2">
        <v>160</v>
      </c>
      <c r="F63" s="2">
        <v>3727</v>
      </c>
      <c r="G63" s="6">
        <v>412.1</v>
      </c>
      <c r="H63" s="2">
        <v>153</v>
      </c>
      <c r="I63" s="2">
        <v>3635</v>
      </c>
      <c r="J63" s="6">
        <v>387.3</v>
      </c>
      <c r="K63" s="2">
        <v>50</v>
      </c>
      <c r="L63" s="2">
        <v>1020</v>
      </c>
      <c r="M63" s="6">
        <v>72.3</v>
      </c>
      <c r="N63" s="2">
        <v>135</v>
      </c>
      <c r="O63" s="2">
        <v>3787</v>
      </c>
      <c r="P63" s="6">
        <v>434.6</v>
      </c>
      <c r="Q63" s="2">
        <v>135</v>
      </c>
      <c r="R63" s="2">
        <v>3525</v>
      </c>
      <c r="S63" s="6">
        <v>379.7</v>
      </c>
      <c r="T63" s="10">
        <f t="shared" si="6"/>
        <v>398</v>
      </c>
      <c r="U63" s="10">
        <f t="shared" si="6"/>
        <v>8816</v>
      </c>
      <c r="V63" s="10">
        <f t="shared" si="6"/>
        <v>898.1</v>
      </c>
      <c r="W63" s="11">
        <f t="shared" si="7"/>
        <v>320</v>
      </c>
      <c r="X63" s="12">
        <f t="shared" si="7"/>
        <v>8332</v>
      </c>
      <c r="Y63" s="12">
        <f t="shared" si="7"/>
        <v>886.6</v>
      </c>
      <c r="Z63" s="13">
        <f t="shared" si="5"/>
        <v>-78</v>
      </c>
      <c r="AA63" s="14">
        <f t="shared" si="5"/>
        <v>-484</v>
      </c>
      <c r="AB63" s="14">
        <f t="shared" si="5"/>
        <v>-11.5</v>
      </c>
    </row>
    <row r="64" spans="1:28" ht="12.75">
      <c r="A64" s="1" t="s">
        <v>63</v>
      </c>
      <c r="B64" s="2">
        <v>33</v>
      </c>
      <c r="C64" s="2">
        <v>919</v>
      </c>
      <c r="D64" s="6">
        <v>81.3</v>
      </c>
      <c r="E64" s="2">
        <v>72</v>
      </c>
      <c r="F64" s="2">
        <v>1405</v>
      </c>
      <c r="G64" s="6">
        <v>173.1</v>
      </c>
      <c r="H64" s="2">
        <v>75</v>
      </c>
      <c r="I64" s="2">
        <v>1459</v>
      </c>
      <c r="J64" s="6">
        <v>172.8</v>
      </c>
      <c r="K64" s="2">
        <v>34</v>
      </c>
      <c r="L64" s="2">
        <v>915</v>
      </c>
      <c r="M64" s="6">
        <v>85.9</v>
      </c>
      <c r="N64" s="2">
        <v>60</v>
      </c>
      <c r="O64" s="2">
        <v>1270</v>
      </c>
      <c r="P64" s="6">
        <v>151.7</v>
      </c>
      <c r="Q64" s="2">
        <v>68</v>
      </c>
      <c r="R64" s="2">
        <v>1389</v>
      </c>
      <c r="S64" s="6">
        <v>162.8</v>
      </c>
      <c r="T64" s="18">
        <f t="shared" si="6"/>
        <v>180</v>
      </c>
      <c r="U64" s="18">
        <f t="shared" si="6"/>
        <v>3783</v>
      </c>
      <c r="V64" s="18">
        <f t="shared" si="6"/>
        <v>427.2</v>
      </c>
      <c r="W64" s="19">
        <f t="shared" si="7"/>
        <v>162</v>
      </c>
      <c r="X64" s="18">
        <f t="shared" si="7"/>
        <v>3574</v>
      </c>
      <c r="Y64" s="18">
        <f t="shared" si="7"/>
        <v>400.4</v>
      </c>
      <c r="Z64" s="20">
        <f t="shared" si="5"/>
        <v>-18</v>
      </c>
      <c r="AA64" s="21">
        <f t="shared" si="5"/>
        <v>-209</v>
      </c>
      <c r="AB64" s="21">
        <f t="shared" si="5"/>
        <v>-26.80000000000001</v>
      </c>
    </row>
    <row r="65" spans="1:28" ht="12.75">
      <c r="A65" s="1" t="s">
        <v>64</v>
      </c>
      <c r="B65" s="2">
        <v>61</v>
      </c>
      <c r="C65" s="2">
        <v>1453</v>
      </c>
      <c r="D65" s="6">
        <v>96.8</v>
      </c>
      <c r="E65" s="2">
        <v>145</v>
      </c>
      <c r="F65" s="2">
        <v>3526</v>
      </c>
      <c r="G65" s="6">
        <v>380</v>
      </c>
      <c r="H65" s="2">
        <v>143</v>
      </c>
      <c r="I65" s="2">
        <v>3754</v>
      </c>
      <c r="J65" s="6">
        <v>424.4</v>
      </c>
      <c r="K65" s="2">
        <v>66</v>
      </c>
      <c r="L65" s="2">
        <v>1630</v>
      </c>
      <c r="M65" s="6">
        <v>108.8</v>
      </c>
      <c r="N65" s="2">
        <v>148</v>
      </c>
      <c r="O65" s="2">
        <v>3610</v>
      </c>
      <c r="P65" s="6">
        <v>378.8</v>
      </c>
      <c r="Q65" s="2">
        <v>126</v>
      </c>
      <c r="R65" s="2">
        <v>3655</v>
      </c>
      <c r="S65" s="6">
        <v>367.4</v>
      </c>
      <c r="T65" s="10">
        <f t="shared" si="6"/>
        <v>349</v>
      </c>
      <c r="U65" s="10">
        <f t="shared" si="6"/>
        <v>8733</v>
      </c>
      <c r="V65" s="10">
        <f t="shared" si="6"/>
        <v>901.2</v>
      </c>
      <c r="W65" s="11">
        <f t="shared" si="7"/>
        <v>340</v>
      </c>
      <c r="X65" s="12">
        <f t="shared" si="7"/>
        <v>8895</v>
      </c>
      <c r="Y65" s="12">
        <f t="shared" si="7"/>
        <v>855</v>
      </c>
      <c r="Z65" s="13">
        <f t="shared" si="5"/>
        <v>-9</v>
      </c>
      <c r="AA65" s="14">
        <f t="shared" si="5"/>
        <v>162</v>
      </c>
      <c r="AB65" s="14">
        <f t="shared" si="5"/>
        <v>-46.200000000000045</v>
      </c>
    </row>
    <row r="66" spans="1:28" ht="12.75">
      <c r="A66" s="1" t="s">
        <v>65</v>
      </c>
      <c r="B66" s="2">
        <v>92</v>
      </c>
      <c r="C66" s="2">
        <v>1883</v>
      </c>
      <c r="D66" s="6">
        <v>125.3</v>
      </c>
      <c r="E66" s="2">
        <v>268</v>
      </c>
      <c r="F66" s="2">
        <v>5569</v>
      </c>
      <c r="G66" s="6">
        <v>513.3</v>
      </c>
      <c r="H66" s="2">
        <v>275</v>
      </c>
      <c r="I66" s="2">
        <v>6020</v>
      </c>
      <c r="J66" s="6">
        <v>536.2</v>
      </c>
      <c r="K66" s="2">
        <v>94</v>
      </c>
      <c r="L66" s="2">
        <v>2076</v>
      </c>
      <c r="M66" s="6">
        <v>141.9</v>
      </c>
      <c r="N66" s="2">
        <v>215</v>
      </c>
      <c r="O66" s="2">
        <v>4731</v>
      </c>
      <c r="P66" s="6">
        <v>484.5</v>
      </c>
      <c r="Q66" s="2">
        <v>223</v>
      </c>
      <c r="R66" s="2">
        <v>5241</v>
      </c>
      <c r="S66" s="6">
        <v>474.8</v>
      </c>
      <c r="T66" s="10">
        <f t="shared" si="6"/>
        <v>635</v>
      </c>
      <c r="U66" s="10">
        <f t="shared" si="6"/>
        <v>13472</v>
      </c>
      <c r="V66" s="10">
        <f t="shared" si="6"/>
        <v>1174.8</v>
      </c>
      <c r="W66" s="11">
        <f t="shared" si="7"/>
        <v>532</v>
      </c>
      <c r="X66" s="12">
        <f t="shared" si="7"/>
        <v>12048</v>
      </c>
      <c r="Y66" s="12">
        <f t="shared" si="7"/>
        <v>1101.2</v>
      </c>
      <c r="Z66" s="13">
        <f t="shared" si="5"/>
        <v>-103</v>
      </c>
      <c r="AA66" s="14">
        <f t="shared" si="5"/>
        <v>-1424</v>
      </c>
      <c r="AB66" s="14">
        <f t="shared" si="5"/>
        <v>-73.59999999999991</v>
      </c>
    </row>
    <row r="67" spans="1:28" ht="12.75">
      <c r="A67" s="1" t="s">
        <v>66</v>
      </c>
      <c r="B67" s="2">
        <v>135</v>
      </c>
      <c r="C67" s="2">
        <v>2292</v>
      </c>
      <c r="D67" s="6">
        <v>135</v>
      </c>
      <c r="E67" s="2">
        <v>303</v>
      </c>
      <c r="F67" s="2">
        <v>5602</v>
      </c>
      <c r="G67" s="6">
        <v>499</v>
      </c>
      <c r="H67" s="2">
        <v>309</v>
      </c>
      <c r="I67" s="2">
        <v>5409</v>
      </c>
      <c r="J67" s="6">
        <v>460.8</v>
      </c>
      <c r="K67" s="2">
        <v>148</v>
      </c>
      <c r="L67" s="2">
        <v>2870</v>
      </c>
      <c r="M67" s="6">
        <v>183.7</v>
      </c>
      <c r="N67" s="2">
        <v>307</v>
      </c>
      <c r="O67" s="2">
        <v>5806</v>
      </c>
      <c r="P67" s="6">
        <v>553</v>
      </c>
      <c r="Q67" s="2">
        <v>309</v>
      </c>
      <c r="R67" s="2">
        <v>5732</v>
      </c>
      <c r="S67" s="6">
        <v>522.9</v>
      </c>
      <c r="T67" s="10">
        <f t="shared" si="6"/>
        <v>747</v>
      </c>
      <c r="U67" s="10">
        <f t="shared" si="6"/>
        <v>13303</v>
      </c>
      <c r="V67" s="10">
        <f t="shared" si="6"/>
        <v>1094.8</v>
      </c>
      <c r="W67" s="11">
        <f t="shared" si="7"/>
        <v>764</v>
      </c>
      <c r="X67" s="12">
        <f t="shared" si="7"/>
        <v>14408</v>
      </c>
      <c r="Y67" s="12">
        <f t="shared" si="7"/>
        <v>1259.6</v>
      </c>
      <c r="Z67" s="13">
        <f t="shared" si="5"/>
        <v>17</v>
      </c>
      <c r="AA67" s="14">
        <f t="shared" si="5"/>
        <v>1105</v>
      </c>
      <c r="AB67" s="14">
        <f t="shared" si="5"/>
        <v>164.79999999999995</v>
      </c>
    </row>
    <row r="68" spans="1:28" ht="12.75">
      <c r="A68" s="1" t="s">
        <v>67</v>
      </c>
      <c r="B68" s="2">
        <v>137</v>
      </c>
      <c r="C68" s="2">
        <v>1768</v>
      </c>
      <c r="D68" s="6">
        <v>144.6</v>
      </c>
      <c r="E68" s="2">
        <v>278</v>
      </c>
      <c r="F68" s="2">
        <v>3738</v>
      </c>
      <c r="G68" s="6">
        <v>427.5</v>
      </c>
      <c r="H68" s="2">
        <v>295</v>
      </c>
      <c r="I68" s="2">
        <v>4461</v>
      </c>
      <c r="J68" s="6">
        <v>498.8</v>
      </c>
      <c r="K68" s="2">
        <v>143</v>
      </c>
      <c r="L68" s="2">
        <v>1872</v>
      </c>
      <c r="M68" s="6">
        <v>139.6</v>
      </c>
      <c r="N68" s="2">
        <v>285</v>
      </c>
      <c r="O68" s="2">
        <v>4906</v>
      </c>
      <c r="P68" s="6">
        <v>558.6</v>
      </c>
      <c r="Q68" s="2">
        <v>220</v>
      </c>
      <c r="R68" s="2">
        <v>4228</v>
      </c>
      <c r="S68" s="6">
        <v>480</v>
      </c>
      <c r="T68" s="10">
        <f t="shared" si="6"/>
        <v>710</v>
      </c>
      <c r="U68" s="10">
        <f t="shared" si="6"/>
        <v>9967</v>
      </c>
      <c r="V68" s="10">
        <f t="shared" si="6"/>
        <v>1070.9</v>
      </c>
      <c r="W68" s="11">
        <f t="shared" si="7"/>
        <v>648</v>
      </c>
      <c r="X68" s="12">
        <f t="shared" si="7"/>
        <v>11006</v>
      </c>
      <c r="Y68" s="12">
        <f t="shared" si="7"/>
        <v>1178.2</v>
      </c>
      <c r="Z68" s="13">
        <f t="shared" si="5"/>
        <v>-62</v>
      </c>
      <c r="AA68" s="14">
        <f t="shared" si="5"/>
        <v>1039</v>
      </c>
      <c r="AB68" s="14">
        <f t="shared" si="5"/>
        <v>107.29999999999995</v>
      </c>
    </row>
    <row r="69" spans="1:28" ht="12.75">
      <c r="A69" s="1" t="s">
        <v>68</v>
      </c>
      <c r="B69" s="2">
        <v>46</v>
      </c>
      <c r="C69" s="2">
        <v>1336</v>
      </c>
      <c r="D69" s="6">
        <v>100.2</v>
      </c>
      <c r="E69" s="2">
        <v>209</v>
      </c>
      <c r="F69" s="2">
        <v>6545</v>
      </c>
      <c r="G69" s="6">
        <v>583.7</v>
      </c>
      <c r="H69" s="2">
        <v>208</v>
      </c>
      <c r="I69" s="2">
        <v>6379</v>
      </c>
      <c r="J69" s="6">
        <v>652.1</v>
      </c>
      <c r="K69" s="2">
        <v>41</v>
      </c>
      <c r="L69" s="2">
        <v>1156</v>
      </c>
      <c r="M69" s="6">
        <v>85.4</v>
      </c>
      <c r="N69" s="2">
        <v>193</v>
      </c>
      <c r="O69" s="2">
        <v>6407</v>
      </c>
      <c r="P69" s="6">
        <v>565.7</v>
      </c>
      <c r="Q69" s="2">
        <v>178</v>
      </c>
      <c r="R69" s="2">
        <v>6062</v>
      </c>
      <c r="S69" s="6">
        <v>547.6</v>
      </c>
      <c r="T69" s="18">
        <f t="shared" si="6"/>
        <v>463</v>
      </c>
      <c r="U69" s="18">
        <f t="shared" si="6"/>
        <v>14260</v>
      </c>
      <c r="V69" s="18">
        <f t="shared" si="6"/>
        <v>1336</v>
      </c>
      <c r="W69" s="19">
        <f t="shared" si="7"/>
        <v>412</v>
      </c>
      <c r="X69" s="18">
        <f t="shared" si="7"/>
        <v>13625</v>
      </c>
      <c r="Y69" s="18">
        <f t="shared" si="7"/>
        <v>1198.7</v>
      </c>
      <c r="Z69" s="20">
        <f aca="true" t="shared" si="8" ref="Z69:AB76">W69-T69</f>
        <v>-51</v>
      </c>
      <c r="AA69" s="21">
        <f t="shared" si="8"/>
        <v>-635</v>
      </c>
      <c r="AB69" s="21">
        <f t="shared" si="8"/>
        <v>-137.29999999999995</v>
      </c>
    </row>
    <row r="70" spans="1:28" ht="12.75">
      <c r="A70" s="1" t="s">
        <v>69</v>
      </c>
      <c r="B70" s="2">
        <v>113</v>
      </c>
      <c r="C70" s="2">
        <v>3730</v>
      </c>
      <c r="D70" s="6">
        <v>291.8</v>
      </c>
      <c r="E70" s="2">
        <v>258</v>
      </c>
      <c r="F70" s="2">
        <v>7973</v>
      </c>
      <c r="G70" s="6">
        <v>883.9</v>
      </c>
      <c r="H70" s="2">
        <v>248</v>
      </c>
      <c r="I70" s="2">
        <v>8026</v>
      </c>
      <c r="J70" s="6">
        <v>845.2</v>
      </c>
      <c r="K70" s="2">
        <v>89</v>
      </c>
      <c r="L70" s="2">
        <v>4038</v>
      </c>
      <c r="M70" s="6">
        <v>273.9</v>
      </c>
      <c r="N70" s="2">
        <v>218</v>
      </c>
      <c r="O70" s="2">
        <v>8503</v>
      </c>
      <c r="P70" s="6">
        <v>878.4</v>
      </c>
      <c r="Q70" s="2">
        <v>225</v>
      </c>
      <c r="R70" s="2">
        <v>7047</v>
      </c>
      <c r="S70" s="6">
        <v>767.6</v>
      </c>
      <c r="T70" s="10">
        <f t="shared" si="6"/>
        <v>619</v>
      </c>
      <c r="U70" s="10">
        <f t="shared" si="6"/>
        <v>19729</v>
      </c>
      <c r="V70" s="10">
        <f t="shared" si="6"/>
        <v>2020.9</v>
      </c>
      <c r="W70" s="11">
        <f t="shared" si="7"/>
        <v>532</v>
      </c>
      <c r="X70" s="12">
        <f t="shared" si="7"/>
        <v>19588</v>
      </c>
      <c r="Y70" s="12">
        <f t="shared" si="7"/>
        <v>1919.9</v>
      </c>
      <c r="Z70" s="13">
        <f t="shared" si="8"/>
        <v>-87</v>
      </c>
      <c r="AA70" s="14">
        <f t="shared" si="8"/>
        <v>-141</v>
      </c>
      <c r="AB70" s="14">
        <f t="shared" si="8"/>
        <v>-101</v>
      </c>
    </row>
    <row r="71" spans="1:28" ht="12.75">
      <c r="A71" s="1" t="s">
        <v>70</v>
      </c>
      <c r="B71" s="2">
        <v>35</v>
      </c>
      <c r="C71" s="2">
        <v>1080</v>
      </c>
      <c r="D71" s="6">
        <v>91.5</v>
      </c>
      <c r="E71" s="2">
        <v>82</v>
      </c>
      <c r="F71" s="2">
        <v>2535</v>
      </c>
      <c r="G71" s="6">
        <v>298.2</v>
      </c>
      <c r="H71" s="2">
        <v>81</v>
      </c>
      <c r="I71" s="2">
        <v>2662</v>
      </c>
      <c r="J71" s="6">
        <v>266.9</v>
      </c>
      <c r="K71" s="2">
        <v>42</v>
      </c>
      <c r="L71" s="2">
        <v>1543</v>
      </c>
      <c r="M71" s="6">
        <v>140.4</v>
      </c>
      <c r="N71" s="2">
        <v>75</v>
      </c>
      <c r="O71" s="2">
        <v>3400</v>
      </c>
      <c r="P71" s="6">
        <v>344.1</v>
      </c>
      <c r="Q71" s="2">
        <v>80</v>
      </c>
      <c r="R71" s="2">
        <v>3338</v>
      </c>
      <c r="S71" s="6">
        <v>304</v>
      </c>
      <c r="T71" s="10">
        <f t="shared" si="6"/>
        <v>198</v>
      </c>
      <c r="U71" s="10">
        <f t="shared" si="6"/>
        <v>6277</v>
      </c>
      <c r="V71" s="10">
        <f t="shared" si="6"/>
        <v>656.5999999999999</v>
      </c>
      <c r="W71" s="11">
        <f t="shared" si="7"/>
        <v>197</v>
      </c>
      <c r="X71" s="12">
        <f t="shared" si="7"/>
        <v>8281</v>
      </c>
      <c r="Y71" s="12">
        <f t="shared" si="7"/>
        <v>788.5</v>
      </c>
      <c r="Z71" s="13">
        <f t="shared" si="8"/>
        <v>-1</v>
      </c>
      <c r="AA71" s="14">
        <f t="shared" si="8"/>
        <v>2004</v>
      </c>
      <c r="AB71" s="14">
        <f t="shared" si="8"/>
        <v>131.9000000000001</v>
      </c>
    </row>
    <row r="72" spans="1:28" ht="12.75">
      <c r="A72" s="1" t="s">
        <v>71</v>
      </c>
      <c r="B72" s="2">
        <v>24</v>
      </c>
      <c r="C72" s="2">
        <v>483</v>
      </c>
      <c r="D72" s="6">
        <v>34.3</v>
      </c>
      <c r="E72" s="2">
        <v>61</v>
      </c>
      <c r="F72" s="2">
        <v>1190</v>
      </c>
      <c r="G72" s="6">
        <v>148.5</v>
      </c>
      <c r="H72" s="2">
        <v>60</v>
      </c>
      <c r="I72" s="2">
        <v>1175</v>
      </c>
      <c r="J72" s="6">
        <v>119.4</v>
      </c>
      <c r="K72" s="2">
        <v>19</v>
      </c>
      <c r="L72" s="2">
        <v>472</v>
      </c>
      <c r="M72" s="6">
        <v>40.1</v>
      </c>
      <c r="N72" s="2">
        <v>53</v>
      </c>
      <c r="O72" s="2">
        <v>1274</v>
      </c>
      <c r="P72" s="6">
        <v>159.4</v>
      </c>
      <c r="Q72" s="2">
        <v>44</v>
      </c>
      <c r="R72" s="2">
        <v>1116</v>
      </c>
      <c r="S72" s="6">
        <v>116.7</v>
      </c>
      <c r="T72" s="10">
        <f t="shared" si="6"/>
        <v>145</v>
      </c>
      <c r="U72" s="10">
        <f t="shared" si="6"/>
        <v>2848</v>
      </c>
      <c r="V72" s="10">
        <f t="shared" si="6"/>
        <v>302.20000000000005</v>
      </c>
      <c r="W72" s="11">
        <f t="shared" si="7"/>
        <v>116</v>
      </c>
      <c r="X72" s="12">
        <f t="shared" si="7"/>
        <v>2862</v>
      </c>
      <c r="Y72" s="12">
        <f t="shared" si="7"/>
        <v>316.2</v>
      </c>
      <c r="Z72" s="13">
        <f t="shared" si="8"/>
        <v>-29</v>
      </c>
      <c r="AA72" s="14">
        <f t="shared" si="8"/>
        <v>14</v>
      </c>
      <c r="AB72" s="14">
        <f t="shared" si="8"/>
        <v>13.999999999999943</v>
      </c>
    </row>
    <row r="73" spans="1:28" ht="12.75">
      <c r="A73" s="1" t="s">
        <v>72</v>
      </c>
      <c r="B73" s="2">
        <v>22</v>
      </c>
      <c r="C73" s="2">
        <v>137</v>
      </c>
      <c r="D73" s="6">
        <v>12.1</v>
      </c>
      <c r="E73" s="2">
        <v>22</v>
      </c>
      <c r="F73" s="2">
        <v>361</v>
      </c>
      <c r="G73" s="6">
        <v>57.2</v>
      </c>
      <c r="H73" s="2">
        <v>20</v>
      </c>
      <c r="I73" s="2">
        <v>336</v>
      </c>
      <c r="J73" s="6">
        <v>43.9</v>
      </c>
      <c r="K73" s="2">
        <v>6</v>
      </c>
      <c r="L73" s="2">
        <v>121</v>
      </c>
      <c r="M73" s="6">
        <v>11.1</v>
      </c>
      <c r="N73" s="2">
        <v>24</v>
      </c>
      <c r="O73" s="2">
        <v>395</v>
      </c>
      <c r="P73" s="6">
        <v>59.2</v>
      </c>
      <c r="Q73" s="2">
        <v>20</v>
      </c>
      <c r="R73" s="2">
        <v>316</v>
      </c>
      <c r="S73" s="6">
        <v>41.6</v>
      </c>
      <c r="T73" s="10">
        <f t="shared" si="6"/>
        <v>64</v>
      </c>
      <c r="U73" s="10">
        <f t="shared" si="6"/>
        <v>834</v>
      </c>
      <c r="V73" s="10">
        <f t="shared" si="6"/>
        <v>113.19999999999999</v>
      </c>
      <c r="W73" s="11">
        <f t="shared" si="7"/>
        <v>50</v>
      </c>
      <c r="X73" s="12">
        <f t="shared" si="7"/>
        <v>832</v>
      </c>
      <c r="Y73" s="12">
        <f t="shared" si="7"/>
        <v>111.9</v>
      </c>
      <c r="Z73" s="13">
        <f t="shared" si="8"/>
        <v>-14</v>
      </c>
      <c r="AA73" s="14">
        <f t="shared" si="8"/>
        <v>-2</v>
      </c>
      <c r="AB73" s="14">
        <f t="shared" si="8"/>
        <v>-1.299999999999983</v>
      </c>
    </row>
    <row r="74" spans="1:28" ht="12.75">
      <c r="A74" s="1" t="s">
        <v>73</v>
      </c>
      <c r="B74" s="2">
        <v>137</v>
      </c>
      <c r="C74" s="2">
        <v>2321</v>
      </c>
      <c r="D74" s="6">
        <v>231.9</v>
      </c>
      <c r="E74" s="2">
        <v>379</v>
      </c>
      <c r="F74" s="2">
        <v>6240</v>
      </c>
      <c r="G74" s="6">
        <v>807</v>
      </c>
      <c r="H74" s="2">
        <v>414</v>
      </c>
      <c r="I74" s="2">
        <v>7119</v>
      </c>
      <c r="J74" s="6">
        <v>860.6</v>
      </c>
      <c r="K74" s="2">
        <v>147</v>
      </c>
      <c r="L74" s="2">
        <v>2894</v>
      </c>
      <c r="M74" s="6">
        <v>302</v>
      </c>
      <c r="N74" s="2">
        <v>391</v>
      </c>
      <c r="O74" s="2">
        <v>7382</v>
      </c>
      <c r="P74" s="6">
        <v>925.5</v>
      </c>
      <c r="Q74" s="2">
        <v>375</v>
      </c>
      <c r="R74" s="2">
        <v>7225</v>
      </c>
      <c r="S74" s="6">
        <v>872.9</v>
      </c>
      <c r="T74" s="18">
        <f t="shared" si="6"/>
        <v>930</v>
      </c>
      <c r="U74" s="18">
        <f t="shared" si="6"/>
        <v>15680</v>
      </c>
      <c r="V74" s="18">
        <f t="shared" si="6"/>
        <v>1899.5</v>
      </c>
      <c r="W74" s="19">
        <f t="shared" si="7"/>
        <v>913</v>
      </c>
      <c r="X74" s="18">
        <f t="shared" si="7"/>
        <v>17501</v>
      </c>
      <c r="Y74" s="18">
        <f t="shared" si="7"/>
        <v>2100.4</v>
      </c>
      <c r="Z74" s="20">
        <f t="shared" si="8"/>
        <v>-17</v>
      </c>
      <c r="AA74" s="21">
        <f t="shared" si="8"/>
        <v>1821</v>
      </c>
      <c r="AB74" s="21">
        <f t="shared" si="8"/>
        <v>200.9000000000001</v>
      </c>
    </row>
    <row r="75" spans="1:28" ht="12.75">
      <c r="A75" s="1" t="s">
        <v>74</v>
      </c>
      <c r="B75" s="2">
        <v>126</v>
      </c>
      <c r="C75" s="2">
        <v>2635</v>
      </c>
      <c r="D75" s="6">
        <v>196.7</v>
      </c>
      <c r="E75" s="2">
        <v>247</v>
      </c>
      <c r="F75" s="2">
        <v>6089</v>
      </c>
      <c r="G75" s="6">
        <v>627.1</v>
      </c>
      <c r="H75" s="2">
        <v>257</v>
      </c>
      <c r="I75" s="2">
        <v>6310</v>
      </c>
      <c r="J75" s="6">
        <v>608.4</v>
      </c>
      <c r="K75" s="2">
        <v>95</v>
      </c>
      <c r="L75" s="2">
        <v>2361</v>
      </c>
      <c r="M75" s="6">
        <v>175.3</v>
      </c>
      <c r="N75" s="2">
        <v>237</v>
      </c>
      <c r="O75" s="2">
        <v>5835</v>
      </c>
      <c r="P75" s="6">
        <v>621.4</v>
      </c>
      <c r="Q75" s="2">
        <v>226</v>
      </c>
      <c r="R75" s="2">
        <v>5732</v>
      </c>
      <c r="S75" s="6">
        <v>543.1</v>
      </c>
      <c r="T75" s="10">
        <f t="shared" si="6"/>
        <v>630</v>
      </c>
      <c r="U75" s="10">
        <f t="shared" si="6"/>
        <v>15034</v>
      </c>
      <c r="V75" s="10">
        <f t="shared" si="6"/>
        <v>1432.1999999999998</v>
      </c>
      <c r="W75" s="11">
        <f t="shared" si="7"/>
        <v>558</v>
      </c>
      <c r="X75" s="12">
        <f t="shared" si="7"/>
        <v>13928</v>
      </c>
      <c r="Y75" s="12">
        <f t="shared" si="7"/>
        <v>1339.8000000000002</v>
      </c>
      <c r="Z75" s="13">
        <f t="shared" si="8"/>
        <v>-72</v>
      </c>
      <c r="AA75" s="14">
        <f t="shared" si="8"/>
        <v>-1106</v>
      </c>
      <c r="AB75" s="14">
        <f t="shared" si="8"/>
        <v>-92.39999999999964</v>
      </c>
    </row>
    <row r="76" spans="1:28" ht="12.75">
      <c r="A76" s="1" t="s">
        <v>75</v>
      </c>
      <c r="B76" s="2">
        <v>34</v>
      </c>
      <c r="C76" s="2">
        <v>670</v>
      </c>
      <c r="D76" s="6">
        <v>54.2</v>
      </c>
      <c r="E76" s="2">
        <v>94</v>
      </c>
      <c r="F76" s="2">
        <v>2312</v>
      </c>
      <c r="G76" s="6">
        <v>241</v>
      </c>
      <c r="H76" s="2">
        <v>81</v>
      </c>
      <c r="I76" s="2">
        <v>2165</v>
      </c>
      <c r="J76" s="6">
        <v>210.9</v>
      </c>
      <c r="K76" s="2">
        <v>21</v>
      </c>
      <c r="L76" s="2">
        <v>536</v>
      </c>
      <c r="M76" s="6">
        <v>33.8</v>
      </c>
      <c r="N76" s="2">
        <v>81</v>
      </c>
      <c r="O76" s="2">
        <v>2281</v>
      </c>
      <c r="P76" s="6">
        <v>225.9</v>
      </c>
      <c r="Q76" s="2">
        <v>62</v>
      </c>
      <c r="R76" s="2">
        <v>1998</v>
      </c>
      <c r="S76" s="6">
        <v>195</v>
      </c>
      <c r="T76" s="10">
        <f t="shared" si="6"/>
        <v>209</v>
      </c>
      <c r="U76" s="10">
        <f t="shared" si="6"/>
        <v>5147</v>
      </c>
      <c r="V76" s="10">
        <f t="shared" si="6"/>
        <v>506.1</v>
      </c>
      <c r="W76" s="11">
        <f t="shared" si="7"/>
        <v>164</v>
      </c>
      <c r="X76" s="12">
        <f t="shared" si="7"/>
        <v>4815</v>
      </c>
      <c r="Y76" s="12">
        <f t="shared" si="7"/>
        <v>454.7</v>
      </c>
      <c r="Z76" s="13">
        <f t="shared" si="8"/>
        <v>-45</v>
      </c>
      <c r="AA76" s="14">
        <f t="shared" si="8"/>
        <v>-332</v>
      </c>
      <c r="AB76" s="14">
        <f t="shared" si="8"/>
        <v>-51.400000000000034</v>
      </c>
    </row>
    <row r="77" spans="20:28" ht="15">
      <c r="T77" s="22"/>
      <c r="U77" s="22"/>
      <c r="V77" s="22"/>
      <c r="W77" s="23"/>
      <c r="X77" s="24"/>
      <c r="Y77" s="24"/>
      <c r="Z77" s="25"/>
      <c r="AA77" s="26"/>
      <c r="AB77" s="26"/>
    </row>
    <row r="78" spans="2:28" ht="12.75">
      <c r="B78" s="2">
        <f>SUM(B5:B77)</f>
        <v>4796</v>
      </c>
      <c r="C78" s="2">
        <f>SUM(C5:C77)</f>
        <v>114015</v>
      </c>
      <c r="D78" s="6">
        <f>SUM(D5:D77)</f>
        <v>8509.000000000002</v>
      </c>
      <c r="E78" s="2">
        <f aca="true" t="shared" si="9" ref="E78:AB78">SUM(E5:E77)</f>
        <v>11723</v>
      </c>
      <c r="F78" s="2">
        <f t="shared" si="9"/>
        <v>296339</v>
      </c>
      <c r="G78" s="6">
        <f t="shared" si="9"/>
        <v>30394.200000000008</v>
      </c>
      <c r="H78" s="2">
        <f t="shared" si="9"/>
        <v>11634</v>
      </c>
      <c r="I78" s="2">
        <f t="shared" si="9"/>
        <v>302364</v>
      </c>
      <c r="J78" s="6">
        <f t="shared" si="9"/>
        <v>29401.10000000001</v>
      </c>
      <c r="K78" s="2">
        <f t="shared" si="9"/>
        <v>4149</v>
      </c>
      <c r="L78" s="2">
        <f t="shared" si="9"/>
        <v>116541</v>
      </c>
      <c r="M78" s="6">
        <f t="shared" si="9"/>
        <v>8798.899999999998</v>
      </c>
      <c r="N78" s="2">
        <f t="shared" si="9"/>
        <v>10838</v>
      </c>
      <c r="O78" s="2">
        <f t="shared" si="9"/>
        <v>310338</v>
      </c>
      <c r="P78" s="6">
        <f t="shared" si="9"/>
        <v>32425.900000000005</v>
      </c>
      <c r="Q78" s="2">
        <f t="shared" si="9"/>
        <v>10194</v>
      </c>
      <c r="R78" s="2">
        <f t="shared" si="9"/>
        <v>294007</v>
      </c>
      <c r="S78" s="6">
        <f t="shared" si="9"/>
        <v>29186.400000000005</v>
      </c>
      <c r="T78" s="27">
        <f t="shared" si="9"/>
        <v>27950</v>
      </c>
      <c r="U78" s="27">
        <f t="shared" si="9"/>
        <v>711019</v>
      </c>
      <c r="V78" s="27">
        <f t="shared" si="9"/>
        <v>68120.9</v>
      </c>
      <c r="W78" s="28">
        <f t="shared" si="9"/>
        <v>24962</v>
      </c>
      <c r="X78" s="29">
        <f t="shared" si="9"/>
        <v>718798</v>
      </c>
      <c r="Y78" s="29">
        <f t="shared" si="9"/>
        <v>70189.09999999999</v>
      </c>
      <c r="Z78" s="30">
        <f t="shared" si="9"/>
        <v>-2988</v>
      </c>
      <c r="AA78" s="31">
        <f t="shared" si="9"/>
        <v>7779</v>
      </c>
      <c r="AB78" s="31">
        <f t="shared" si="9"/>
        <v>2068.1999999999975</v>
      </c>
    </row>
    <row r="79" spans="20:28" ht="12.75">
      <c r="T79" s="15"/>
      <c r="U79" s="15"/>
      <c r="V79" s="15"/>
      <c r="W79" s="16"/>
      <c r="X79" s="17"/>
      <c r="Y79" s="17"/>
      <c r="Z79" s="32">
        <f>Z78/W78</f>
        <v>-0.11970194695937826</v>
      </c>
      <c r="AA79" s="33">
        <f>AA78/X78</f>
        <v>0.010822233784735071</v>
      </c>
      <c r="AB79" s="33">
        <f>AB78/Y78</f>
        <v>0.029466113684318476</v>
      </c>
    </row>
    <row r="80" spans="20:28" ht="12.75">
      <c r="T80" s="15"/>
      <c r="U80" s="15"/>
      <c r="V80" s="15"/>
      <c r="W80" s="16"/>
      <c r="X80" s="17"/>
      <c r="Y80" s="17"/>
      <c r="Z80" s="8"/>
      <c r="AA80" s="9"/>
      <c r="AB80" s="9"/>
    </row>
    <row r="81" spans="20:28" ht="12.75">
      <c r="T81" s="34">
        <f>T78/'All Credit'!T78</f>
        <v>0.0752375568655953</v>
      </c>
      <c r="U81" s="34">
        <f>U78/'All Credit'!U78</f>
        <v>0.07091363139999615</v>
      </c>
      <c r="V81" s="34">
        <f>V78/'All Credit'!V78</f>
        <v>0.057656582061066934</v>
      </c>
      <c r="W81" s="34">
        <f>W78/'All Credit'!W78</f>
        <v>0.07241029211266789</v>
      </c>
      <c r="X81" s="34">
        <f>X78/'All Credit'!X78</f>
        <v>0.07126569636782878</v>
      </c>
      <c r="Y81" s="34">
        <f>Y78/'All Credit'!Y78</f>
        <v>0.058420806830070005</v>
      </c>
      <c r="Z81" s="32" t="s">
        <v>90</v>
      </c>
      <c r="AA81" s="33"/>
      <c r="AB81" s="33"/>
    </row>
  </sheetData>
  <sheetProtection/>
  <mergeCells count="18">
    <mergeCell ref="Q1:S1"/>
    <mergeCell ref="B1:D1"/>
    <mergeCell ref="E1:G1"/>
    <mergeCell ref="H1:J1"/>
    <mergeCell ref="K1:M1"/>
    <mergeCell ref="N1:P1"/>
    <mergeCell ref="Z2:AB2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T2:V2"/>
    <mergeCell ref="W2:Y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view="pageBreakPreview" zoomScaleSheetLayoutView="100" zoomScalePageLayoutView="0" workbookViewId="0" topLeftCell="A1">
      <selection activeCell="U3" sqref="U3:U4"/>
    </sheetView>
  </sheetViews>
  <sheetFormatPr defaultColWidth="9.33203125" defaultRowHeight="10.5"/>
  <cols>
    <col min="1" max="1" width="29.16015625" style="1" bestFit="1" customWidth="1"/>
    <col min="2" max="3" width="12.83203125" style="2" hidden="1" customWidth="1"/>
    <col min="4" max="4" width="12.83203125" style="6" hidden="1" customWidth="1"/>
    <col min="5" max="6" width="12.83203125" style="2" hidden="1" customWidth="1"/>
    <col min="7" max="7" width="12.83203125" style="6" hidden="1" customWidth="1"/>
    <col min="8" max="9" width="12.83203125" style="2" hidden="1" customWidth="1"/>
    <col min="10" max="10" width="12.83203125" style="6" hidden="1" customWidth="1"/>
    <col min="11" max="12" width="12.83203125" style="2" hidden="1" customWidth="1"/>
    <col min="13" max="13" width="12.83203125" style="6" hidden="1" customWidth="1"/>
    <col min="14" max="15" width="12.83203125" style="2" hidden="1" customWidth="1"/>
    <col min="16" max="16" width="12.83203125" style="6" hidden="1" customWidth="1"/>
    <col min="17" max="18" width="12.83203125" style="2" hidden="1" customWidth="1"/>
    <col min="19" max="19" width="12.83203125" style="6" hidden="1" customWidth="1"/>
    <col min="20" max="20" width="9.5" style="0" customWidth="1"/>
    <col min="21" max="21" width="13.16015625" style="0" customWidth="1"/>
    <col min="22" max="22" width="9.5" style="0" customWidth="1"/>
    <col min="23" max="23" width="11.66015625" style="0" customWidth="1"/>
    <col min="24" max="24" width="11.83203125" style="0" customWidth="1"/>
    <col min="25" max="25" width="11.16015625" style="0" customWidth="1"/>
    <col min="26" max="26" width="9.5" style="0" bestFit="1" customWidth="1"/>
    <col min="27" max="27" width="13.33203125" style="0" customWidth="1"/>
    <col min="28" max="28" width="9.5" style="0" bestFit="1" customWidth="1"/>
  </cols>
  <sheetData>
    <row r="1" spans="1:28" s="4" customFormat="1" ht="18.75">
      <c r="A1" s="82" t="s">
        <v>93</v>
      </c>
      <c r="B1" s="108" t="s">
        <v>0</v>
      </c>
      <c r="C1" s="109"/>
      <c r="D1" s="109"/>
      <c r="E1" s="108" t="s">
        <v>1</v>
      </c>
      <c r="F1" s="109"/>
      <c r="G1" s="109"/>
      <c r="H1" s="108" t="s">
        <v>82</v>
      </c>
      <c r="I1" s="109"/>
      <c r="J1" s="109"/>
      <c r="K1" s="108" t="s">
        <v>2</v>
      </c>
      <c r="L1" s="109"/>
      <c r="M1" s="109"/>
      <c r="N1" s="108" t="s">
        <v>3</v>
      </c>
      <c r="O1" s="109"/>
      <c r="P1" s="109"/>
      <c r="Q1" s="108" t="s">
        <v>81</v>
      </c>
      <c r="R1" s="109"/>
      <c r="S1" s="109"/>
      <c r="U1" s="35"/>
      <c r="V1" s="35"/>
      <c r="W1" s="35"/>
      <c r="X1" s="35"/>
      <c r="Y1" s="35"/>
      <c r="Z1" s="35"/>
      <c r="AA1" s="35"/>
      <c r="AB1" s="35"/>
    </row>
    <row r="2" spans="1:28" s="4" customFormat="1" ht="12.75" customHeight="1">
      <c r="A2" s="3"/>
      <c r="B2" s="7" t="s">
        <v>76</v>
      </c>
      <c r="C2" s="7" t="s">
        <v>76</v>
      </c>
      <c r="D2" s="5" t="s">
        <v>76</v>
      </c>
      <c r="E2" s="7" t="s">
        <v>76</v>
      </c>
      <c r="F2" s="7" t="s">
        <v>76</v>
      </c>
      <c r="G2" s="5" t="s">
        <v>76</v>
      </c>
      <c r="H2" s="7" t="s">
        <v>76</v>
      </c>
      <c r="I2" s="7" t="s">
        <v>76</v>
      </c>
      <c r="J2" s="5" t="s">
        <v>76</v>
      </c>
      <c r="K2" s="7" t="s">
        <v>76</v>
      </c>
      <c r="L2" s="7" t="s">
        <v>76</v>
      </c>
      <c r="M2" s="5" t="s">
        <v>76</v>
      </c>
      <c r="N2" s="7" t="s">
        <v>76</v>
      </c>
      <c r="O2" s="7" t="s">
        <v>76</v>
      </c>
      <c r="P2" s="5" t="s">
        <v>76</v>
      </c>
      <c r="Q2" s="7" t="s">
        <v>76</v>
      </c>
      <c r="R2" s="7" t="s">
        <v>76</v>
      </c>
      <c r="S2" s="5" t="s">
        <v>76</v>
      </c>
      <c r="T2" s="132" t="s">
        <v>88</v>
      </c>
      <c r="U2" s="133"/>
      <c r="V2" s="133"/>
      <c r="W2" s="132" t="s">
        <v>89</v>
      </c>
      <c r="X2" s="133"/>
      <c r="Y2" s="133"/>
      <c r="Z2" s="134" t="s">
        <v>83</v>
      </c>
      <c r="AA2" s="135"/>
      <c r="AB2" s="135"/>
    </row>
    <row r="3" spans="1:28" s="4" customFormat="1" ht="12.75" customHeight="1">
      <c r="A3" s="73" t="s">
        <v>80</v>
      </c>
      <c r="B3" s="74" t="s">
        <v>77</v>
      </c>
      <c r="C3" s="74" t="s">
        <v>78</v>
      </c>
      <c r="D3" s="75" t="s">
        <v>79</v>
      </c>
      <c r="E3" s="74" t="s">
        <v>77</v>
      </c>
      <c r="F3" s="74" t="s">
        <v>78</v>
      </c>
      <c r="G3" s="75" t="s">
        <v>79</v>
      </c>
      <c r="H3" s="74" t="s">
        <v>77</v>
      </c>
      <c r="I3" s="74" t="s">
        <v>78</v>
      </c>
      <c r="J3" s="75" t="s">
        <v>79</v>
      </c>
      <c r="K3" s="74" t="s">
        <v>77</v>
      </c>
      <c r="L3" s="74" t="s">
        <v>78</v>
      </c>
      <c r="M3" s="75" t="s">
        <v>79</v>
      </c>
      <c r="N3" s="74" t="s">
        <v>77</v>
      </c>
      <c r="O3" s="74" t="s">
        <v>78</v>
      </c>
      <c r="P3" s="75" t="s">
        <v>79</v>
      </c>
      <c r="Q3" s="74" t="s">
        <v>77</v>
      </c>
      <c r="R3" s="74" t="s">
        <v>78</v>
      </c>
      <c r="S3" s="75" t="s">
        <v>79</v>
      </c>
      <c r="T3" s="136" t="s">
        <v>84</v>
      </c>
      <c r="U3" s="136" t="s">
        <v>85</v>
      </c>
      <c r="V3" s="138" t="s">
        <v>86</v>
      </c>
      <c r="W3" s="136" t="s">
        <v>84</v>
      </c>
      <c r="X3" s="136" t="s">
        <v>85</v>
      </c>
      <c r="Y3" s="138" t="s">
        <v>86</v>
      </c>
      <c r="Z3" s="128" t="s">
        <v>84</v>
      </c>
      <c r="AA3" s="128" t="s">
        <v>85</v>
      </c>
      <c r="AB3" s="130" t="s">
        <v>86</v>
      </c>
    </row>
    <row r="4" spans="1:28" ht="12.75" customHeight="1" thickBot="1">
      <c r="A4" s="76"/>
      <c r="B4" s="77"/>
      <c r="C4" s="77"/>
      <c r="D4" s="78"/>
      <c r="E4" s="77"/>
      <c r="F4" s="77"/>
      <c r="G4" s="78"/>
      <c r="H4" s="77"/>
      <c r="I4" s="77"/>
      <c r="J4" s="78"/>
      <c r="K4" s="77"/>
      <c r="L4" s="77"/>
      <c r="M4" s="78"/>
      <c r="N4" s="77"/>
      <c r="O4" s="77"/>
      <c r="P4" s="78"/>
      <c r="Q4" s="77"/>
      <c r="R4" s="77"/>
      <c r="S4" s="78"/>
      <c r="T4" s="137"/>
      <c r="U4" s="137"/>
      <c r="V4" s="139"/>
      <c r="W4" s="137"/>
      <c r="X4" s="137"/>
      <c r="Y4" s="139"/>
      <c r="Z4" s="129"/>
      <c r="AA4" s="129"/>
      <c r="AB4" s="131"/>
    </row>
    <row r="5" spans="1:28" ht="12.75">
      <c r="A5" s="1" t="s">
        <v>4</v>
      </c>
      <c r="B5" s="2">
        <v>238</v>
      </c>
      <c r="C5" s="2">
        <v>7075</v>
      </c>
      <c r="D5" s="6">
        <v>222.6</v>
      </c>
      <c r="E5" s="2">
        <v>316</v>
      </c>
      <c r="F5" s="2">
        <v>12212</v>
      </c>
      <c r="G5" s="6">
        <v>561.8</v>
      </c>
      <c r="H5" s="2">
        <v>310</v>
      </c>
      <c r="I5" s="2">
        <v>12883</v>
      </c>
      <c r="J5" s="6">
        <v>582.8</v>
      </c>
      <c r="K5" s="2">
        <v>82</v>
      </c>
      <c r="L5" s="2">
        <v>2948</v>
      </c>
      <c r="M5" s="6">
        <v>88.7</v>
      </c>
      <c r="N5" s="2">
        <v>273</v>
      </c>
      <c r="O5" s="2">
        <v>10645</v>
      </c>
      <c r="P5" s="6">
        <v>488.1</v>
      </c>
      <c r="Q5" s="2">
        <v>268</v>
      </c>
      <c r="R5" s="2">
        <v>12107</v>
      </c>
      <c r="S5" s="6">
        <v>532.2</v>
      </c>
      <c r="T5" s="39">
        <f aca="true" t="shared" si="0" ref="T5:V6">B5+E5+H5</f>
        <v>864</v>
      </c>
      <c r="U5" s="39">
        <f t="shared" si="0"/>
        <v>32170</v>
      </c>
      <c r="V5" s="39">
        <f t="shared" si="0"/>
        <v>1367.1999999999998</v>
      </c>
      <c r="W5" s="39">
        <f aca="true" t="shared" si="1" ref="W5:Y6">K5+N5+Q5</f>
        <v>623</v>
      </c>
      <c r="X5" s="39">
        <f t="shared" si="1"/>
        <v>25700</v>
      </c>
      <c r="Y5" s="39">
        <f t="shared" si="1"/>
        <v>1109</v>
      </c>
      <c r="Z5" s="36">
        <f aca="true" t="shared" si="2" ref="Z5:AB36">W5-T5</f>
        <v>-241</v>
      </c>
      <c r="AA5" s="36">
        <f t="shared" si="2"/>
        <v>-6470</v>
      </c>
      <c r="AB5" s="36">
        <f t="shared" si="2"/>
        <v>-258.1999999999998</v>
      </c>
    </row>
    <row r="6" spans="1:28" ht="12.75">
      <c r="A6" s="1" t="s">
        <v>5</v>
      </c>
      <c r="B6" s="2">
        <v>14</v>
      </c>
      <c r="C6" s="2">
        <v>476</v>
      </c>
      <c r="D6" s="6">
        <v>10.4</v>
      </c>
      <c r="E6" s="2">
        <v>41</v>
      </c>
      <c r="F6" s="2">
        <v>2852</v>
      </c>
      <c r="G6" s="6">
        <v>29.9</v>
      </c>
      <c r="H6" s="2">
        <v>31</v>
      </c>
      <c r="I6" s="2">
        <v>1905</v>
      </c>
      <c r="J6" s="6">
        <v>37</v>
      </c>
      <c r="K6" s="2">
        <v>15</v>
      </c>
      <c r="L6" s="2">
        <v>540</v>
      </c>
      <c r="M6" s="6">
        <v>14.1</v>
      </c>
      <c r="N6" s="2">
        <v>32</v>
      </c>
      <c r="O6" s="2">
        <v>1843</v>
      </c>
      <c r="P6" s="6">
        <v>32.2</v>
      </c>
      <c r="Q6" s="2">
        <v>8</v>
      </c>
      <c r="R6" s="2">
        <v>1184</v>
      </c>
      <c r="S6" s="6">
        <v>21.3</v>
      </c>
      <c r="T6" s="39">
        <f t="shared" si="0"/>
        <v>86</v>
      </c>
      <c r="U6" s="39">
        <f t="shared" si="0"/>
        <v>5233</v>
      </c>
      <c r="V6" s="39">
        <f t="shared" si="0"/>
        <v>77.3</v>
      </c>
      <c r="W6" s="39">
        <f t="shared" si="1"/>
        <v>55</v>
      </c>
      <c r="X6" s="39">
        <f t="shared" si="1"/>
        <v>3567</v>
      </c>
      <c r="Y6" s="39">
        <f t="shared" si="1"/>
        <v>67.60000000000001</v>
      </c>
      <c r="Z6" s="36">
        <f t="shared" si="2"/>
        <v>-31</v>
      </c>
      <c r="AA6" s="36">
        <f t="shared" si="2"/>
        <v>-1666</v>
      </c>
      <c r="AB6" s="36">
        <f t="shared" si="2"/>
        <v>-9.699999999999989</v>
      </c>
    </row>
    <row r="7" spans="1:28" ht="12.75">
      <c r="A7" s="1" t="s">
        <v>6</v>
      </c>
      <c r="B7" s="2">
        <v>8</v>
      </c>
      <c r="C7" s="2">
        <v>276</v>
      </c>
      <c r="D7" s="6">
        <v>10.9</v>
      </c>
      <c r="E7" s="2">
        <v>8</v>
      </c>
      <c r="F7" s="2">
        <v>903</v>
      </c>
      <c r="G7" s="6">
        <v>59.7</v>
      </c>
      <c r="H7" s="2">
        <v>9</v>
      </c>
      <c r="I7" s="2">
        <v>1018</v>
      </c>
      <c r="J7" s="6">
        <v>68.2</v>
      </c>
      <c r="K7" s="2">
        <v>5</v>
      </c>
      <c r="L7" s="2">
        <v>378</v>
      </c>
      <c r="M7" s="6">
        <v>12.8</v>
      </c>
      <c r="N7" s="2">
        <v>8</v>
      </c>
      <c r="O7" s="2">
        <v>444</v>
      </c>
      <c r="P7" s="6">
        <v>25.5</v>
      </c>
      <c r="Q7" s="2">
        <v>15</v>
      </c>
      <c r="R7" s="2">
        <v>614</v>
      </c>
      <c r="S7" s="6">
        <v>46.3</v>
      </c>
      <c r="T7" s="39">
        <f>B7+E7+H7</f>
        <v>25</v>
      </c>
      <c r="U7" s="39">
        <f>C7+F7+I7</f>
        <v>2197</v>
      </c>
      <c r="V7" s="39">
        <f>D7+G7+J7</f>
        <v>138.8</v>
      </c>
      <c r="W7" s="39">
        <f>K7+N7+Q7</f>
        <v>28</v>
      </c>
      <c r="X7" s="39">
        <f>L7+O7+R7</f>
        <v>1436</v>
      </c>
      <c r="Y7" s="39">
        <f>M7+P7+S7</f>
        <v>84.6</v>
      </c>
      <c r="Z7" s="36">
        <f>W7-T7</f>
        <v>3</v>
      </c>
      <c r="AA7" s="36">
        <f>X7-U7</f>
        <v>-761</v>
      </c>
      <c r="AB7" s="36">
        <f>Y7-V7</f>
        <v>-54.20000000000002</v>
      </c>
    </row>
    <row r="8" spans="1:28" ht="12.75">
      <c r="A8" s="1" t="s">
        <v>7</v>
      </c>
      <c r="B8" s="2">
        <v>82</v>
      </c>
      <c r="C8" s="2">
        <v>3174</v>
      </c>
      <c r="D8" s="6">
        <v>333.1</v>
      </c>
      <c r="E8" s="2">
        <v>140</v>
      </c>
      <c r="F8" s="2">
        <v>9316</v>
      </c>
      <c r="G8" s="6">
        <v>765</v>
      </c>
      <c r="H8" s="2">
        <v>127</v>
      </c>
      <c r="I8" s="2">
        <v>8843</v>
      </c>
      <c r="J8" s="6">
        <v>780.9</v>
      </c>
      <c r="K8" s="2">
        <v>72</v>
      </c>
      <c r="L8" s="2">
        <v>2552</v>
      </c>
      <c r="M8" s="6">
        <v>262</v>
      </c>
      <c r="N8" s="2">
        <v>100</v>
      </c>
      <c r="O8" s="2">
        <v>7059</v>
      </c>
      <c r="P8" s="6">
        <v>348.5</v>
      </c>
      <c r="Q8" s="2">
        <v>77</v>
      </c>
      <c r="R8" s="2">
        <v>6744</v>
      </c>
      <c r="S8" s="6">
        <v>424.9</v>
      </c>
      <c r="T8" s="39">
        <f aca="true" t="shared" si="3" ref="T8:V39">B8+E8+H8</f>
        <v>349</v>
      </c>
      <c r="U8" s="39">
        <f t="shared" si="3"/>
        <v>21333</v>
      </c>
      <c r="V8" s="39">
        <f t="shared" si="3"/>
        <v>1879</v>
      </c>
      <c r="W8" s="39">
        <f aca="true" t="shared" si="4" ref="W8:Y39">K8+N8+Q8</f>
        <v>249</v>
      </c>
      <c r="X8" s="39">
        <f t="shared" si="4"/>
        <v>16355</v>
      </c>
      <c r="Y8" s="39">
        <f t="shared" si="4"/>
        <v>1035.4</v>
      </c>
      <c r="Z8" s="36">
        <f t="shared" si="2"/>
        <v>-100</v>
      </c>
      <c r="AA8" s="36">
        <f t="shared" si="2"/>
        <v>-4978</v>
      </c>
      <c r="AB8" s="36">
        <f t="shared" si="2"/>
        <v>-843.5999999999999</v>
      </c>
    </row>
    <row r="9" spans="1:28" ht="12.75">
      <c r="A9" s="1" t="s">
        <v>8</v>
      </c>
      <c r="B9" s="2">
        <v>8</v>
      </c>
      <c r="C9" s="2">
        <v>748</v>
      </c>
      <c r="D9" s="6">
        <v>14.8</v>
      </c>
      <c r="E9" s="2">
        <v>29</v>
      </c>
      <c r="F9" s="2">
        <v>6325</v>
      </c>
      <c r="G9" s="6">
        <v>189.6</v>
      </c>
      <c r="H9" s="2">
        <v>22</v>
      </c>
      <c r="I9" s="2">
        <v>2791</v>
      </c>
      <c r="J9" s="6">
        <v>124.5</v>
      </c>
      <c r="K9" s="2">
        <v>4</v>
      </c>
      <c r="L9" s="2">
        <v>303</v>
      </c>
      <c r="M9" s="6">
        <v>7</v>
      </c>
      <c r="N9" s="2">
        <v>21</v>
      </c>
      <c r="O9" s="2">
        <v>2910</v>
      </c>
      <c r="P9" s="6">
        <v>112.6</v>
      </c>
      <c r="Q9" s="2">
        <v>19</v>
      </c>
      <c r="R9" s="2">
        <v>2475</v>
      </c>
      <c r="S9" s="6">
        <v>105.5</v>
      </c>
      <c r="T9" s="39">
        <f t="shared" si="3"/>
        <v>59</v>
      </c>
      <c r="U9" s="39">
        <f t="shared" si="3"/>
        <v>9864</v>
      </c>
      <c r="V9" s="39">
        <f t="shared" si="3"/>
        <v>328.9</v>
      </c>
      <c r="W9" s="39">
        <f t="shared" si="4"/>
        <v>44</v>
      </c>
      <c r="X9" s="39">
        <f t="shared" si="4"/>
        <v>5688</v>
      </c>
      <c r="Y9" s="39">
        <f t="shared" si="4"/>
        <v>225.1</v>
      </c>
      <c r="Z9" s="36">
        <f t="shared" si="2"/>
        <v>-15</v>
      </c>
      <c r="AA9" s="36">
        <f t="shared" si="2"/>
        <v>-4176</v>
      </c>
      <c r="AB9" s="36">
        <f t="shared" si="2"/>
        <v>-103.79999999999998</v>
      </c>
    </row>
    <row r="10" spans="1:28" ht="12.75">
      <c r="A10" s="1" t="s">
        <v>9</v>
      </c>
      <c r="B10" s="2">
        <v>236</v>
      </c>
      <c r="C10" s="2">
        <v>6989</v>
      </c>
      <c r="D10" s="6">
        <v>169.5</v>
      </c>
      <c r="E10" s="2">
        <v>334</v>
      </c>
      <c r="F10" s="2">
        <v>11068</v>
      </c>
      <c r="G10" s="6">
        <v>310.2</v>
      </c>
      <c r="H10" s="2">
        <v>329</v>
      </c>
      <c r="I10" s="2">
        <v>11095</v>
      </c>
      <c r="J10" s="6">
        <v>315.7</v>
      </c>
      <c r="K10" s="2">
        <v>216</v>
      </c>
      <c r="L10" s="2">
        <v>6267</v>
      </c>
      <c r="M10" s="6">
        <v>155.2</v>
      </c>
      <c r="N10" s="2">
        <v>277</v>
      </c>
      <c r="O10" s="2">
        <v>9460</v>
      </c>
      <c r="P10" s="6">
        <v>251.8</v>
      </c>
      <c r="Q10" s="2">
        <v>279</v>
      </c>
      <c r="R10" s="2">
        <v>8290</v>
      </c>
      <c r="S10" s="6">
        <v>237.3</v>
      </c>
      <c r="T10" s="39">
        <f t="shared" si="3"/>
        <v>899</v>
      </c>
      <c r="U10" s="39">
        <f t="shared" si="3"/>
        <v>29152</v>
      </c>
      <c r="V10" s="39">
        <f t="shared" si="3"/>
        <v>795.4</v>
      </c>
      <c r="W10" s="39">
        <f t="shared" si="4"/>
        <v>772</v>
      </c>
      <c r="X10" s="39">
        <f t="shared" si="4"/>
        <v>24017</v>
      </c>
      <c r="Y10" s="39">
        <f t="shared" si="4"/>
        <v>644.3</v>
      </c>
      <c r="Z10" s="36">
        <f t="shared" si="2"/>
        <v>-127</v>
      </c>
      <c r="AA10" s="36">
        <f t="shared" si="2"/>
        <v>-5135</v>
      </c>
      <c r="AB10" s="36">
        <f t="shared" si="2"/>
        <v>-151.10000000000002</v>
      </c>
    </row>
    <row r="11" spans="1:28" ht="12.75">
      <c r="A11" s="1" t="s">
        <v>10</v>
      </c>
      <c r="B11" s="2">
        <v>2</v>
      </c>
      <c r="C11" s="2">
        <v>2800</v>
      </c>
      <c r="D11" s="6">
        <v>21.4</v>
      </c>
      <c r="E11" s="2">
        <v>3</v>
      </c>
      <c r="F11" s="2">
        <v>9964</v>
      </c>
      <c r="G11" s="6">
        <v>136.6</v>
      </c>
      <c r="H11" s="2">
        <v>3</v>
      </c>
      <c r="I11" s="2">
        <v>9861</v>
      </c>
      <c r="J11" s="6">
        <v>137.6</v>
      </c>
      <c r="K11" s="2">
        <v>3</v>
      </c>
      <c r="L11" s="2">
        <v>2902</v>
      </c>
      <c r="M11" s="6">
        <v>21.1</v>
      </c>
      <c r="N11" s="2">
        <v>3</v>
      </c>
      <c r="O11" s="2">
        <v>9234</v>
      </c>
      <c r="P11" s="6">
        <v>142.8</v>
      </c>
      <c r="Q11" s="2">
        <v>3</v>
      </c>
      <c r="R11" s="2">
        <v>9476</v>
      </c>
      <c r="S11" s="6">
        <v>123.2</v>
      </c>
      <c r="T11" s="39">
        <f t="shared" si="3"/>
        <v>8</v>
      </c>
      <c r="U11" s="39">
        <f t="shared" si="3"/>
        <v>22625</v>
      </c>
      <c r="V11" s="39">
        <f t="shared" si="3"/>
        <v>295.6</v>
      </c>
      <c r="W11" s="39">
        <f t="shared" si="4"/>
        <v>9</v>
      </c>
      <c r="X11" s="39">
        <f t="shared" si="4"/>
        <v>21612</v>
      </c>
      <c r="Y11" s="39">
        <f t="shared" si="4"/>
        <v>287.1</v>
      </c>
      <c r="Z11" s="36">
        <f t="shared" si="2"/>
        <v>1</v>
      </c>
      <c r="AA11" s="36">
        <f t="shared" si="2"/>
        <v>-1013</v>
      </c>
      <c r="AB11" s="36">
        <f t="shared" si="2"/>
        <v>-8.5</v>
      </c>
    </row>
    <row r="12" spans="1:28" ht="12.75">
      <c r="A12" s="1" t="s">
        <v>11</v>
      </c>
      <c r="B12" s="2">
        <v>3</v>
      </c>
      <c r="C12" s="2">
        <v>1915</v>
      </c>
      <c r="D12" s="6">
        <v>28</v>
      </c>
      <c r="E12" s="2">
        <v>17</v>
      </c>
      <c r="F12" s="2">
        <v>6541</v>
      </c>
      <c r="G12" s="6">
        <v>198.6</v>
      </c>
      <c r="H12" s="2">
        <v>18</v>
      </c>
      <c r="I12" s="2">
        <v>6362</v>
      </c>
      <c r="J12" s="6">
        <v>192.1</v>
      </c>
      <c r="K12" s="2">
        <v>3</v>
      </c>
      <c r="L12" s="2">
        <v>2011</v>
      </c>
      <c r="M12" s="6">
        <v>91.8</v>
      </c>
      <c r="N12" s="2">
        <v>14</v>
      </c>
      <c r="O12" s="2">
        <v>6528</v>
      </c>
      <c r="P12" s="6">
        <v>193.7</v>
      </c>
      <c r="Q12" s="2">
        <v>17</v>
      </c>
      <c r="R12" s="2">
        <v>5465</v>
      </c>
      <c r="S12" s="6">
        <v>213.9</v>
      </c>
      <c r="T12" s="39">
        <f t="shared" si="3"/>
        <v>38</v>
      </c>
      <c r="U12" s="39">
        <f t="shared" si="3"/>
        <v>14818</v>
      </c>
      <c r="V12" s="39">
        <f t="shared" si="3"/>
        <v>418.7</v>
      </c>
      <c r="W12" s="39">
        <f t="shared" si="4"/>
        <v>34</v>
      </c>
      <c r="X12" s="39">
        <f t="shared" si="4"/>
        <v>14004</v>
      </c>
      <c r="Y12" s="39">
        <f t="shared" si="4"/>
        <v>499.4</v>
      </c>
      <c r="Z12" s="36">
        <f t="shared" si="2"/>
        <v>-4</v>
      </c>
      <c r="AA12" s="36">
        <f t="shared" si="2"/>
        <v>-814</v>
      </c>
      <c r="AB12" s="36">
        <f t="shared" si="2"/>
        <v>80.69999999999999</v>
      </c>
    </row>
    <row r="13" spans="1:28" ht="12.75">
      <c r="A13" s="1" t="s">
        <v>12</v>
      </c>
      <c r="B13" s="2">
        <v>14</v>
      </c>
      <c r="C13" s="2">
        <v>278</v>
      </c>
      <c r="D13" s="6">
        <v>8.6</v>
      </c>
      <c r="E13" s="2">
        <v>106</v>
      </c>
      <c r="F13" s="2">
        <v>4664</v>
      </c>
      <c r="G13" s="6">
        <v>280</v>
      </c>
      <c r="H13" s="2">
        <v>94</v>
      </c>
      <c r="I13" s="2">
        <v>3383</v>
      </c>
      <c r="J13" s="6">
        <v>308.7</v>
      </c>
      <c r="K13" s="2">
        <v>152</v>
      </c>
      <c r="L13" s="2">
        <v>4593</v>
      </c>
      <c r="M13" s="6">
        <v>380.1</v>
      </c>
      <c r="N13" s="2">
        <v>102</v>
      </c>
      <c r="O13" s="2">
        <v>3394</v>
      </c>
      <c r="P13" s="6">
        <v>168.7</v>
      </c>
      <c r="Q13" s="2">
        <v>147</v>
      </c>
      <c r="R13" s="2">
        <v>4262</v>
      </c>
      <c r="S13" s="6">
        <v>204.9</v>
      </c>
      <c r="T13" s="39">
        <f t="shared" si="3"/>
        <v>214</v>
      </c>
      <c r="U13" s="39">
        <f t="shared" si="3"/>
        <v>8325</v>
      </c>
      <c r="V13" s="39">
        <f t="shared" si="3"/>
        <v>597.3</v>
      </c>
      <c r="W13" s="39">
        <f t="shared" si="4"/>
        <v>401</v>
      </c>
      <c r="X13" s="39">
        <f t="shared" si="4"/>
        <v>12249</v>
      </c>
      <c r="Y13" s="39">
        <f t="shared" si="4"/>
        <v>753.6999999999999</v>
      </c>
      <c r="Z13" s="36">
        <f t="shared" si="2"/>
        <v>187</v>
      </c>
      <c r="AA13" s="36">
        <f t="shared" si="2"/>
        <v>3924</v>
      </c>
      <c r="AB13" s="36">
        <f t="shared" si="2"/>
        <v>156.39999999999998</v>
      </c>
    </row>
    <row r="14" spans="1:28" ht="12.75">
      <c r="A14" s="1" t="s">
        <v>13</v>
      </c>
      <c r="B14" s="2">
        <v>107</v>
      </c>
      <c r="C14" s="2">
        <v>3063</v>
      </c>
      <c r="D14" s="6">
        <v>112.9</v>
      </c>
      <c r="E14" s="2">
        <v>187</v>
      </c>
      <c r="F14" s="2">
        <v>6025</v>
      </c>
      <c r="G14" s="6">
        <v>337.4</v>
      </c>
      <c r="H14" s="2">
        <v>195</v>
      </c>
      <c r="I14" s="2">
        <v>6664</v>
      </c>
      <c r="J14" s="6">
        <v>347.5</v>
      </c>
      <c r="K14" s="2">
        <v>102</v>
      </c>
      <c r="L14" s="2">
        <v>2574</v>
      </c>
      <c r="M14" s="6">
        <v>81.4</v>
      </c>
      <c r="N14" s="2">
        <v>180</v>
      </c>
      <c r="O14" s="2">
        <v>6254</v>
      </c>
      <c r="P14" s="6">
        <v>339.8</v>
      </c>
      <c r="Q14" s="2">
        <v>175</v>
      </c>
      <c r="R14" s="2">
        <v>7384</v>
      </c>
      <c r="S14" s="6">
        <v>360.7</v>
      </c>
      <c r="T14" s="39">
        <f t="shared" si="3"/>
        <v>489</v>
      </c>
      <c r="U14" s="39">
        <f t="shared" si="3"/>
        <v>15752</v>
      </c>
      <c r="V14" s="39">
        <f t="shared" si="3"/>
        <v>797.8</v>
      </c>
      <c r="W14" s="39">
        <f t="shared" si="4"/>
        <v>457</v>
      </c>
      <c r="X14" s="39">
        <f t="shared" si="4"/>
        <v>16212</v>
      </c>
      <c r="Y14" s="39">
        <f t="shared" si="4"/>
        <v>781.9000000000001</v>
      </c>
      <c r="Z14" s="36">
        <f t="shared" si="2"/>
        <v>-32</v>
      </c>
      <c r="AA14" s="36">
        <f t="shared" si="2"/>
        <v>460</v>
      </c>
      <c r="AB14" s="36">
        <f t="shared" si="2"/>
        <v>-15.899999999999864</v>
      </c>
    </row>
    <row r="15" spans="1:28" ht="12.75">
      <c r="A15" s="1" t="s">
        <v>14</v>
      </c>
      <c r="B15" s="2">
        <v>2</v>
      </c>
      <c r="C15" s="2">
        <v>49</v>
      </c>
      <c r="D15" s="6">
        <v>6.7</v>
      </c>
      <c r="E15" s="2">
        <v>0</v>
      </c>
      <c r="F15" s="2">
        <v>0</v>
      </c>
      <c r="G15" s="6">
        <v>0</v>
      </c>
      <c r="H15" s="2">
        <v>20</v>
      </c>
      <c r="I15" s="2">
        <v>523</v>
      </c>
      <c r="J15" s="6">
        <v>49.6</v>
      </c>
      <c r="K15" s="2">
        <v>0</v>
      </c>
      <c r="L15" s="2">
        <v>0</v>
      </c>
      <c r="M15" s="6">
        <v>0</v>
      </c>
      <c r="N15" s="2">
        <v>8</v>
      </c>
      <c r="O15" s="2">
        <v>139</v>
      </c>
      <c r="P15" s="6">
        <v>17.4</v>
      </c>
      <c r="Q15" s="2">
        <v>2</v>
      </c>
      <c r="R15" s="2">
        <v>26</v>
      </c>
      <c r="S15" s="6">
        <v>2.6</v>
      </c>
      <c r="T15" s="39">
        <f t="shared" si="3"/>
        <v>22</v>
      </c>
      <c r="U15" s="39">
        <f t="shared" si="3"/>
        <v>572</v>
      </c>
      <c r="V15" s="39">
        <f t="shared" si="3"/>
        <v>56.300000000000004</v>
      </c>
      <c r="W15" s="39">
        <f t="shared" si="4"/>
        <v>10</v>
      </c>
      <c r="X15" s="39">
        <f t="shared" si="4"/>
        <v>165</v>
      </c>
      <c r="Y15" s="39">
        <f t="shared" si="4"/>
        <v>20</v>
      </c>
      <c r="Z15" s="36">
        <f t="shared" si="2"/>
        <v>-12</v>
      </c>
      <c r="AA15" s="36">
        <f t="shared" si="2"/>
        <v>-407</v>
      </c>
      <c r="AB15" s="36">
        <f t="shared" si="2"/>
        <v>-36.300000000000004</v>
      </c>
    </row>
    <row r="16" spans="1:28" ht="12.75">
      <c r="A16" s="1" t="s">
        <v>15</v>
      </c>
      <c r="B16" s="2">
        <v>26</v>
      </c>
      <c r="C16" s="2">
        <v>939</v>
      </c>
      <c r="D16" s="6">
        <v>26.3</v>
      </c>
      <c r="E16" s="2">
        <v>40</v>
      </c>
      <c r="F16" s="2">
        <v>2410</v>
      </c>
      <c r="G16" s="6">
        <v>105.5</v>
      </c>
      <c r="H16" s="2">
        <v>39</v>
      </c>
      <c r="I16" s="2">
        <v>2402</v>
      </c>
      <c r="J16" s="6">
        <v>108.5</v>
      </c>
      <c r="K16" s="2">
        <v>24</v>
      </c>
      <c r="L16" s="2">
        <v>1134</v>
      </c>
      <c r="M16" s="6">
        <v>38.5</v>
      </c>
      <c r="N16" s="2">
        <v>39</v>
      </c>
      <c r="O16" s="2">
        <v>2773</v>
      </c>
      <c r="P16" s="6">
        <v>107.9</v>
      </c>
      <c r="Q16" s="2">
        <v>33</v>
      </c>
      <c r="R16" s="2">
        <v>2131</v>
      </c>
      <c r="S16" s="6">
        <v>81.3</v>
      </c>
      <c r="T16" s="39">
        <f t="shared" si="3"/>
        <v>105</v>
      </c>
      <c r="U16" s="39">
        <f t="shared" si="3"/>
        <v>5751</v>
      </c>
      <c r="V16" s="39">
        <f t="shared" si="3"/>
        <v>240.3</v>
      </c>
      <c r="W16" s="39">
        <f t="shared" si="4"/>
        <v>96</v>
      </c>
      <c r="X16" s="39">
        <f t="shared" si="4"/>
        <v>6038</v>
      </c>
      <c r="Y16" s="39">
        <f t="shared" si="4"/>
        <v>227.7</v>
      </c>
      <c r="Z16" s="36">
        <f t="shared" si="2"/>
        <v>-9</v>
      </c>
      <c r="AA16" s="36">
        <f t="shared" si="2"/>
        <v>287</v>
      </c>
      <c r="AB16" s="36">
        <f t="shared" si="2"/>
        <v>-12.600000000000023</v>
      </c>
    </row>
    <row r="17" spans="1:28" ht="12.75">
      <c r="A17" s="1" t="s">
        <v>16</v>
      </c>
      <c r="B17" s="2">
        <v>26</v>
      </c>
      <c r="C17" s="2">
        <v>279</v>
      </c>
      <c r="D17" s="6">
        <v>12.3</v>
      </c>
      <c r="E17" s="2">
        <v>29</v>
      </c>
      <c r="F17" s="2">
        <v>1014</v>
      </c>
      <c r="G17" s="6">
        <v>38.6</v>
      </c>
      <c r="H17" s="2">
        <v>36</v>
      </c>
      <c r="I17" s="2">
        <v>956</v>
      </c>
      <c r="J17" s="6">
        <v>41.5</v>
      </c>
      <c r="K17" s="2">
        <v>23</v>
      </c>
      <c r="L17" s="2">
        <v>179</v>
      </c>
      <c r="M17" s="6">
        <v>6.3</v>
      </c>
      <c r="N17" s="2">
        <v>41</v>
      </c>
      <c r="O17" s="2">
        <v>686</v>
      </c>
      <c r="P17" s="6">
        <v>36.5</v>
      </c>
      <c r="Q17" s="2">
        <v>38</v>
      </c>
      <c r="R17" s="2">
        <v>664</v>
      </c>
      <c r="S17" s="6">
        <v>34.3</v>
      </c>
      <c r="T17" s="39">
        <f t="shared" si="3"/>
        <v>91</v>
      </c>
      <c r="U17" s="39">
        <f t="shared" si="3"/>
        <v>2249</v>
      </c>
      <c r="V17" s="39">
        <f t="shared" si="3"/>
        <v>92.4</v>
      </c>
      <c r="W17" s="39">
        <f t="shared" si="4"/>
        <v>102</v>
      </c>
      <c r="X17" s="39">
        <f t="shared" si="4"/>
        <v>1529</v>
      </c>
      <c r="Y17" s="39">
        <f t="shared" si="4"/>
        <v>77.1</v>
      </c>
      <c r="Z17" s="36">
        <f t="shared" si="2"/>
        <v>11</v>
      </c>
      <c r="AA17" s="36">
        <f t="shared" si="2"/>
        <v>-720</v>
      </c>
      <c r="AB17" s="36">
        <f t="shared" si="2"/>
        <v>-15.300000000000011</v>
      </c>
    </row>
    <row r="18" spans="1:28" ht="12.75">
      <c r="A18" s="1" t="s">
        <v>17</v>
      </c>
      <c r="B18" s="2">
        <v>87</v>
      </c>
      <c r="C18" s="2">
        <v>1805</v>
      </c>
      <c r="D18" s="6">
        <v>107.7</v>
      </c>
      <c r="E18" s="2">
        <v>129</v>
      </c>
      <c r="F18" s="2">
        <v>4326</v>
      </c>
      <c r="G18" s="6">
        <v>453.9</v>
      </c>
      <c r="H18" s="2">
        <v>137</v>
      </c>
      <c r="I18" s="2">
        <v>4283</v>
      </c>
      <c r="J18" s="6">
        <v>451.7</v>
      </c>
      <c r="K18" s="2">
        <v>77</v>
      </c>
      <c r="L18" s="2">
        <v>1655</v>
      </c>
      <c r="M18" s="6">
        <v>104</v>
      </c>
      <c r="N18" s="2">
        <v>126</v>
      </c>
      <c r="O18" s="2">
        <v>4687</v>
      </c>
      <c r="P18" s="6">
        <v>471.4</v>
      </c>
      <c r="Q18" s="2">
        <v>119</v>
      </c>
      <c r="R18" s="2">
        <v>4312</v>
      </c>
      <c r="S18" s="6">
        <v>460.3</v>
      </c>
      <c r="T18" s="39">
        <f t="shared" si="3"/>
        <v>353</v>
      </c>
      <c r="U18" s="39">
        <f t="shared" si="3"/>
        <v>10414</v>
      </c>
      <c r="V18" s="39">
        <f t="shared" si="3"/>
        <v>1013.3</v>
      </c>
      <c r="W18" s="39">
        <f t="shared" si="4"/>
        <v>322</v>
      </c>
      <c r="X18" s="39">
        <f t="shared" si="4"/>
        <v>10654</v>
      </c>
      <c r="Y18" s="39">
        <f t="shared" si="4"/>
        <v>1035.7</v>
      </c>
      <c r="Z18" s="36">
        <f t="shared" si="2"/>
        <v>-31</v>
      </c>
      <c r="AA18" s="36">
        <f t="shared" si="2"/>
        <v>240</v>
      </c>
      <c r="AB18" s="36">
        <f t="shared" si="2"/>
        <v>22.40000000000009</v>
      </c>
    </row>
    <row r="19" spans="1:28" ht="12.75">
      <c r="A19" s="1" t="s">
        <v>18</v>
      </c>
      <c r="B19" s="2">
        <v>0</v>
      </c>
      <c r="C19" s="2">
        <v>0</v>
      </c>
      <c r="D19" s="6">
        <v>0</v>
      </c>
      <c r="E19" s="2">
        <v>8</v>
      </c>
      <c r="F19" s="2">
        <v>904</v>
      </c>
      <c r="G19" s="6">
        <v>13.1</v>
      </c>
      <c r="H19" s="2">
        <v>14</v>
      </c>
      <c r="I19" s="2">
        <v>705</v>
      </c>
      <c r="J19" s="6">
        <v>17.1</v>
      </c>
      <c r="K19" s="2">
        <v>0</v>
      </c>
      <c r="L19" s="2">
        <v>0</v>
      </c>
      <c r="M19" s="6">
        <v>0</v>
      </c>
      <c r="N19" s="2">
        <v>5</v>
      </c>
      <c r="O19" s="2">
        <v>60</v>
      </c>
      <c r="P19" s="6">
        <v>5.9</v>
      </c>
      <c r="Q19" s="2">
        <v>0</v>
      </c>
      <c r="R19" s="2">
        <v>0</v>
      </c>
      <c r="S19" s="6">
        <v>0</v>
      </c>
      <c r="T19" s="39">
        <f t="shared" si="3"/>
        <v>22</v>
      </c>
      <c r="U19" s="39">
        <f t="shared" si="3"/>
        <v>1609</v>
      </c>
      <c r="V19" s="39">
        <f t="shared" si="3"/>
        <v>30.200000000000003</v>
      </c>
      <c r="W19" s="39">
        <f t="shared" si="4"/>
        <v>5</v>
      </c>
      <c r="X19" s="39">
        <f t="shared" si="4"/>
        <v>60</v>
      </c>
      <c r="Y19" s="39">
        <f t="shared" si="4"/>
        <v>5.9</v>
      </c>
      <c r="Z19" s="36">
        <f t="shared" si="2"/>
        <v>-17</v>
      </c>
      <c r="AA19" s="36">
        <f t="shared" si="2"/>
        <v>-1549</v>
      </c>
      <c r="AB19" s="36">
        <f t="shared" si="2"/>
        <v>-24.300000000000004</v>
      </c>
    </row>
    <row r="20" spans="1:28" ht="12.75">
      <c r="A20" s="1" t="s">
        <v>19</v>
      </c>
      <c r="B20" s="2">
        <v>0</v>
      </c>
      <c r="C20" s="2">
        <v>0</v>
      </c>
      <c r="D20" s="6">
        <v>0</v>
      </c>
      <c r="E20" s="2">
        <v>20</v>
      </c>
      <c r="F20" s="2">
        <v>360</v>
      </c>
      <c r="G20" s="6">
        <v>23.1</v>
      </c>
      <c r="H20" s="2">
        <v>7</v>
      </c>
      <c r="I20" s="2">
        <v>130</v>
      </c>
      <c r="J20" s="6">
        <v>3.4</v>
      </c>
      <c r="K20" s="2">
        <v>0</v>
      </c>
      <c r="L20" s="2">
        <v>0</v>
      </c>
      <c r="M20" s="6">
        <v>0</v>
      </c>
      <c r="N20" s="2">
        <v>8</v>
      </c>
      <c r="O20" s="2">
        <v>139</v>
      </c>
      <c r="P20" s="6">
        <v>3.5</v>
      </c>
      <c r="Q20" s="2">
        <v>18</v>
      </c>
      <c r="R20" s="2">
        <v>319</v>
      </c>
      <c r="S20" s="6">
        <v>20.9</v>
      </c>
      <c r="T20" s="39">
        <f t="shared" si="3"/>
        <v>27</v>
      </c>
      <c r="U20" s="39">
        <f t="shared" si="3"/>
        <v>490</v>
      </c>
      <c r="V20" s="39">
        <f t="shared" si="3"/>
        <v>26.5</v>
      </c>
      <c r="W20" s="39">
        <f t="shared" si="4"/>
        <v>26</v>
      </c>
      <c r="X20" s="39">
        <f t="shared" si="4"/>
        <v>458</v>
      </c>
      <c r="Y20" s="39">
        <f t="shared" si="4"/>
        <v>24.4</v>
      </c>
      <c r="Z20" s="36">
        <f t="shared" si="2"/>
        <v>-1</v>
      </c>
      <c r="AA20" s="36">
        <f t="shared" si="2"/>
        <v>-32</v>
      </c>
      <c r="AB20" s="36">
        <f t="shared" si="2"/>
        <v>-2.1000000000000014</v>
      </c>
    </row>
    <row r="21" spans="1:28" ht="12.75">
      <c r="A21" s="1" t="s">
        <v>20</v>
      </c>
      <c r="B21" s="2">
        <v>112</v>
      </c>
      <c r="C21" s="2">
        <v>3293</v>
      </c>
      <c r="D21" s="6">
        <v>118.6</v>
      </c>
      <c r="E21" s="2">
        <v>156</v>
      </c>
      <c r="F21" s="2">
        <v>5502</v>
      </c>
      <c r="G21" s="6">
        <v>155.3</v>
      </c>
      <c r="H21" s="2">
        <v>124</v>
      </c>
      <c r="I21" s="2">
        <v>4534</v>
      </c>
      <c r="J21" s="6">
        <v>137</v>
      </c>
      <c r="K21" s="2">
        <v>85</v>
      </c>
      <c r="L21" s="2">
        <v>2660</v>
      </c>
      <c r="M21" s="6">
        <v>85.3</v>
      </c>
      <c r="N21" s="2">
        <v>103</v>
      </c>
      <c r="O21" s="2">
        <v>2252</v>
      </c>
      <c r="P21" s="6">
        <v>81</v>
      </c>
      <c r="Q21" s="2">
        <v>55</v>
      </c>
      <c r="R21" s="2">
        <v>1554</v>
      </c>
      <c r="S21" s="6">
        <v>55.8</v>
      </c>
      <c r="T21" s="39">
        <f t="shared" si="3"/>
        <v>392</v>
      </c>
      <c r="U21" s="39">
        <f t="shared" si="3"/>
        <v>13329</v>
      </c>
      <c r="V21" s="39">
        <f t="shared" si="3"/>
        <v>410.9</v>
      </c>
      <c r="W21" s="39">
        <f t="shared" si="4"/>
        <v>243</v>
      </c>
      <c r="X21" s="39">
        <f t="shared" si="4"/>
        <v>6466</v>
      </c>
      <c r="Y21" s="39">
        <f t="shared" si="4"/>
        <v>222.10000000000002</v>
      </c>
      <c r="Z21" s="36">
        <f t="shared" si="2"/>
        <v>-149</v>
      </c>
      <c r="AA21" s="36">
        <f t="shared" si="2"/>
        <v>-6863</v>
      </c>
      <c r="AB21" s="36">
        <f t="shared" si="2"/>
        <v>-188.79999999999995</v>
      </c>
    </row>
    <row r="22" spans="1:28" ht="12.75">
      <c r="A22" s="1" t="s">
        <v>21</v>
      </c>
      <c r="B22" s="2">
        <v>67</v>
      </c>
      <c r="C22" s="2">
        <v>2238</v>
      </c>
      <c r="D22" s="6">
        <v>148.3</v>
      </c>
      <c r="E22" s="2">
        <v>96</v>
      </c>
      <c r="F22" s="2">
        <v>3726</v>
      </c>
      <c r="G22" s="6">
        <v>302.9</v>
      </c>
      <c r="H22" s="2">
        <v>120</v>
      </c>
      <c r="I22" s="2">
        <v>4937</v>
      </c>
      <c r="J22" s="6">
        <v>272.8</v>
      </c>
      <c r="K22" s="2">
        <v>57</v>
      </c>
      <c r="L22" s="2">
        <v>2259</v>
      </c>
      <c r="M22" s="6">
        <v>121.3</v>
      </c>
      <c r="N22" s="2">
        <v>88</v>
      </c>
      <c r="O22" s="2">
        <v>3733</v>
      </c>
      <c r="P22" s="6">
        <v>300.8</v>
      </c>
      <c r="Q22" s="2">
        <v>97</v>
      </c>
      <c r="R22" s="2">
        <v>4290</v>
      </c>
      <c r="S22" s="6">
        <v>248.7</v>
      </c>
      <c r="T22" s="39">
        <f t="shared" si="3"/>
        <v>283</v>
      </c>
      <c r="U22" s="39">
        <f t="shared" si="3"/>
        <v>10901</v>
      </c>
      <c r="V22" s="39">
        <f t="shared" si="3"/>
        <v>724</v>
      </c>
      <c r="W22" s="39">
        <f t="shared" si="4"/>
        <v>242</v>
      </c>
      <c r="X22" s="39">
        <f t="shared" si="4"/>
        <v>10282</v>
      </c>
      <c r="Y22" s="39">
        <f t="shared" si="4"/>
        <v>670.8</v>
      </c>
      <c r="Z22" s="36">
        <f t="shared" si="2"/>
        <v>-41</v>
      </c>
      <c r="AA22" s="36">
        <f t="shared" si="2"/>
        <v>-619</v>
      </c>
      <c r="AB22" s="36">
        <f t="shared" si="2"/>
        <v>-53.200000000000045</v>
      </c>
    </row>
    <row r="23" spans="1:28" ht="12.75">
      <c r="A23" s="1" t="s">
        <v>22</v>
      </c>
      <c r="B23" s="2">
        <v>239</v>
      </c>
      <c r="C23" s="2">
        <v>8692</v>
      </c>
      <c r="D23" s="6">
        <v>567.6</v>
      </c>
      <c r="E23" s="2">
        <v>352</v>
      </c>
      <c r="F23" s="2">
        <v>12847</v>
      </c>
      <c r="G23" s="6">
        <v>1245.2</v>
      </c>
      <c r="H23" s="2">
        <v>368</v>
      </c>
      <c r="I23" s="2">
        <v>13667</v>
      </c>
      <c r="J23" s="6">
        <v>1387.1</v>
      </c>
      <c r="K23" s="2">
        <v>225</v>
      </c>
      <c r="L23" s="2">
        <v>7375</v>
      </c>
      <c r="M23" s="6">
        <v>523.1</v>
      </c>
      <c r="N23" s="2">
        <v>350</v>
      </c>
      <c r="O23" s="2">
        <v>12634</v>
      </c>
      <c r="P23" s="6">
        <v>1336.2</v>
      </c>
      <c r="Q23" s="2">
        <v>363</v>
      </c>
      <c r="R23" s="2">
        <v>12683</v>
      </c>
      <c r="S23" s="6">
        <v>1319.5</v>
      </c>
      <c r="T23" s="39">
        <f t="shared" si="3"/>
        <v>959</v>
      </c>
      <c r="U23" s="39">
        <f t="shared" si="3"/>
        <v>35206</v>
      </c>
      <c r="V23" s="39">
        <f t="shared" si="3"/>
        <v>3199.9</v>
      </c>
      <c r="W23" s="39">
        <f t="shared" si="4"/>
        <v>938</v>
      </c>
      <c r="X23" s="39">
        <f t="shared" si="4"/>
        <v>32692</v>
      </c>
      <c r="Y23" s="39">
        <f t="shared" si="4"/>
        <v>3178.8</v>
      </c>
      <c r="Z23" s="36">
        <f t="shared" si="2"/>
        <v>-21</v>
      </c>
      <c r="AA23" s="36">
        <f t="shared" si="2"/>
        <v>-2514</v>
      </c>
      <c r="AB23" s="36">
        <f t="shared" si="2"/>
        <v>-21.09999999999991</v>
      </c>
    </row>
    <row r="24" spans="1:28" ht="12.75">
      <c r="A24" s="1" t="s">
        <v>23</v>
      </c>
      <c r="B24" s="2">
        <v>169</v>
      </c>
      <c r="C24" s="2">
        <v>7267</v>
      </c>
      <c r="D24" s="6">
        <v>103</v>
      </c>
      <c r="E24" s="2">
        <v>376</v>
      </c>
      <c r="F24" s="2">
        <v>21657</v>
      </c>
      <c r="G24" s="6">
        <v>425.5</v>
      </c>
      <c r="H24" s="2">
        <v>487</v>
      </c>
      <c r="I24" s="2">
        <v>25487</v>
      </c>
      <c r="J24" s="6">
        <v>516</v>
      </c>
      <c r="K24" s="2">
        <v>212</v>
      </c>
      <c r="L24" s="2">
        <v>6825</v>
      </c>
      <c r="M24" s="6">
        <v>175.3</v>
      </c>
      <c r="N24" s="2">
        <v>275</v>
      </c>
      <c r="O24" s="2">
        <v>9051</v>
      </c>
      <c r="P24" s="6">
        <v>261.4</v>
      </c>
      <c r="Q24" s="2">
        <v>71</v>
      </c>
      <c r="R24" s="2">
        <v>2132</v>
      </c>
      <c r="S24" s="6">
        <v>104.6</v>
      </c>
      <c r="T24" s="39">
        <f t="shared" si="3"/>
        <v>1032</v>
      </c>
      <c r="U24" s="39">
        <f t="shared" si="3"/>
        <v>54411</v>
      </c>
      <c r="V24" s="39">
        <f t="shared" si="3"/>
        <v>1044.5</v>
      </c>
      <c r="W24" s="39">
        <f t="shared" si="4"/>
        <v>558</v>
      </c>
      <c r="X24" s="39">
        <f t="shared" si="4"/>
        <v>18008</v>
      </c>
      <c r="Y24" s="39">
        <f t="shared" si="4"/>
        <v>541.3</v>
      </c>
      <c r="Z24" s="36">
        <f t="shared" si="2"/>
        <v>-474</v>
      </c>
      <c r="AA24" s="36">
        <f t="shared" si="2"/>
        <v>-36403</v>
      </c>
      <c r="AB24" s="36">
        <f t="shared" si="2"/>
        <v>-503.20000000000005</v>
      </c>
    </row>
    <row r="25" spans="1:28" ht="12.75">
      <c r="A25" s="1" t="s">
        <v>24</v>
      </c>
      <c r="B25" s="2">
        <v>1</v>
      </c>
      <c r="C25" s="2">
        <v>68</v>
      </c>
      <c r="D25" s="6">
        <v>1.8</v>
      </c>
      <c r="E25" s="2">
        <v>3</v>
      </c>
      <c r="F25" s="2">
        <v>255</v>
      </c>
      <c r="G25" s="6">
        <v>8.8</v>
      </c>
      <c r="H25" s="2">
        <v>4</v>
      </c>
      <c r="I25" s="2">
        <v>431</v>
      </c>
      <c r="J25" s="6">
        <v>11.5</v>
      </c>
      <c r="K25" s="2">
        <v>0</v>
      </c>
      <c r="L25" s="2">
        <v>0</v>
      </c>
      <c r="M25" s="6">
        <v>0</v>
      </c>
      <c r="N25" s="2">
        <v>11</v>
      </c>
      <c r="O25" s="2">
        <v>586</v>
      </c>
      <c r="P25" s="6">
        <v>17.7</v>
      </c>
      <c r="Q25" s="2">
        <v>13</v>
      </c>
      <c r="R25" s="2">
        <v>600</v>
      </c>
      <c r="S25" s="6">
        <v>20.5</v>
      </c>
      <c r="T25" s="39">
        <f t="shared" si="3"/>
        <v>8</v>
      </c>
      <c r="U25" s="39">
        <f t="shared" si="3"/>
        <v>754</v>
      </c>
      <c r="V25" s="39">
        <f t="shared" si="3"/>
        <v>22.1</v>
      </c>
      <c r="W25" s="39">
        <f t="shared" si="4"/>
        <v>24</v>
      </c>
      <c r="X25" s="39">
        <f t="shared" si="4"/>
        <v>1186</v>
      </c>
      <c r="Y25" s="39">
        <f t="shared" si="4"/>
        <v>38.2</v>
      </c>
      <c r="Z25" s="36">
        <f t="shared" si="2"/>
        <v>16</v>
      </c>
      <c r="AA25" s="36">
        <f t="shared" si="2"/>
        <v>432</v>
      </c>
      <c r="AB25" s="36">
        <f t="shared" si="2"/>
        <v>16.1</v>
      </c>
    </row>
    <row r="26" spans="1:28" ht="12.75">
      <c r="A26" s="1" t="s">
        <v>25</v>
      </c>
      <c r="B26" s="2">
        <v>18</v>
      </c>
      <c r="C26" s="2">
        <v>588</v>
      </c>
      <c r="D26" s="6">
        <v>34.7</v>
      </c>
      <c r="E26" s="2">
        <v>35</v>
      </c>
      <c r="F26" s="2">
        <v>959</v>
      </c>
      <c r="G26" s="6">
        <v>81.5</v>
      </c>
      <c r="H26" s="2">
        <v>0</v>
      </c>
      <c r="I26" s="2">
        <v>0</v>
      </c>
      <c r="J26" s="6">
        <v>0</v>
      </c>
      <c r="K26" s="2">
        <v>0</v>
      </c>
      <c r="L26" s="2">
        <v>0</v>
      </c>
      <c r="M26" s="6">
        <v>0</v>
      </c>
      <c r="N26" s="2">
        <v>24</v>
      </c>
      <c r="O26" s="2">
        <v>760</v>
      </c>
      <c r="P26" s="6">
        <v>14.5</v>
      </c>
      <c r="Q26" s="2">
        <v>0</v>
      </c>
      <c r="R26" s="2">
        <v>0</v>
      </c>
      <c r="S26" s="6">
        <v>0</v>
      </c>
      <c r="T26" s="39">
        <f t="shared" si="3"/>
        <v>53</v>
      </c>
      <c r="U26" s="39">
        <f t="shared" si="3"/>
        <v>1547</v>
      </c>
      <c r="V26" s="39">
        <f t="shared" si="3"/>
        <v>116.2</v>
      </c>
      <c r="W26" s="39">
        <f t="shared" si="4"/>
        <v>24</v>
      </c>
      <c r="X26" s="39">
        <f t="shared" si="4"/>
        <v>760</v>
      </c>
      <c r="Y26" s="39">
        <f t="shared" si="4"/>
        <v>14.5</v>
      </c>
      <c r="Z26" s="36">
        <f t="shared" si="2"/>
        <v>-29</v>
      </c>
      <c r="AA26" s="36">
        <f t="shared" si="2"/>
        <v>-787</v>
      </c>
      <c r="AB26" s="36">
        <f t="shared" si="2"/>
        <v>-101.7</v>
      </c>
    </row>
    <row r="27" spans="1:28" ht="12.75">
      <c r="A27" s="1" t="s">
        <v>26</v>
      </c>
      <c r="B27" s="2">
        <v>25</v>
      </c>
      <c r="C27" s="2">
        <v>1620</v>
      </c>
      <c r="D27" s="6">
        <v>24.7</v>
      </c>
      <c r="E27" s="2">
        <v>39</v>
      </c>
      <c r="F27" s="2">
        <v>6915</v>
      </c>
      <c r="G27" s="6">
        <v>149.8</v>
      </c>
      <c r="H27" s="2">
        <v>89</v>
      </c>
      <c r="I27" s="2">
        <v>7816</v>
      </c>
      <c r="J27" s="6">
        <v>230.2</v>
      </c>
      <c r="K27" s="2">
        <v>10</v>
      </c>
      <c r="L27" s="2">
        <v>619</v>
      </c>
      <c r="M27" s="6">
        <v>7.4</v>
      </c>
      <c r="N27" s="2">
        <v>19</v>
      </c>
      <c r="O27" s="2">
        <v>3838</v>
      </c>
      <c r="P27" s="6">
        <v>24.7</v>
      </c>
      <c r="Q27" s="2">
        <v>24</v>
      </c>
      <c r="R27" s="2">
        <v>3978</v>
      </c>
      <c r="S27" s="6">
        <v>25.4</v>
      </c>
      <c r="T27" s="39">
        <f t="shared" si="3"/>
        <v>153</v>
      </c>
      <c r="U27" s="39">
        <f t="shared" si="3"/>
        <v>16351</v>
      </c>
      <c r="V27" s="39">
        <f t="shared" si="3"/>
        <v>404.7</v>
      </c>
      <c r="W27" s="39">
        <f t="shared" si="4"/>
        <v>53</v>
      </c>
      <c r="X27" s="39">
        <f t="shared" si="4"/>
        <v>8435</v>
      </c>
      <c r="Y27" s="39">
        <f t="shared" si="4"/>
        <v>57.5</v>
      </c>
      <c r="Z27" s="36">
        <f t="shared" si="2"/>
        <v>-100</v>
      </c>
      <c r="AA27" s="36">
        <f t="shared" si="2"/>
        <v>-7916</v>
      </c>
      <c r="AB27" s="36">
        <f t="shared" si="2"/>
        <v>-347.2</v>
      </c>
    </row>
    <row r="28" spans="1:28" ht="12.75">
      <c r="A28" s="1" t="s">
        <v>27</v>
      </c>
      <c r="B28" s="2">
        <v>7</v>
      </c>
      <c r="C28" s="2">
        <v>146</v>
      </c>
      <c r="D28" s="6">
        <v>4.8</v>
      </c>
      <c r="E28" s="2">
        <v>14</v>
      </c>
      <c r="F28" s="2">
        <v>354</v>
      </c>
      <c r="G28" s="6">
        <v>28.6</v>
      </c>
      <c r="H28" s="2">
        <v>14</v>
      </c>
      <c r="I28" s="2">
        <v>330</v>
      </c>
      <c r="J28" s="6">
        <v>30.7</v>
      </c>
      <c r="K28" s="2">
        <v>7</v>
      </c>
      <c r="L28" s="2">
        <v>113</v>
      </c>
      <c r="M28" s="6">
        <v>6.4</v>
      </c>
      <c r="N28" s="2">
        <v>20</v>
      </c>
      <c r="O28" s="2">
        <v>337</v>
      </c>
      <c r="P28" s="6">
        <v>22.9</v>
      </c>
      <c r="Q28" s="2">
        <v>10</v>
      </c>
      <c r="R28" s="2">
        <v>260</v>
      </c>
      <c r="S28" s="6">
        <v>21.9</v>
      </c>
      <c r="T28" s="39">
        <f t="shared" si="3"/>
        <v>35</v>
      </c>
      <c r="U28" s="39">
        <f t="shared" si="3"/>
        <v>830</v>
      </c>
      <c r="V28" s="39">
        <f t="shared" si="3"/>
        <v>64.1</v>
      </c>
      <c r="W28" s="39">
        <f t="shared" si="4"/>
        <v>37</v>
      </c>
      <c r="X28" s="39">
        <f t="shared" si="4"/>
        <v>710</v>
      </c>
      <c r="Y28" s="39">
        <f t="shared" si="4"/>
        <v>51.199999999999996</v>
      </c>
      <c r="Z28" s="36">
        <f t="shared" si="2"/>
        <v>2</v>
      </c>
      <c r="AA28" s="36">
        <f t="shared" si="2"/>
        <v>-120</v>
      </c>
      <c r="AB28" s="36">
        <f t="shared" si="2"/>
        <v>-12.899999999999999</v>
      </c>
    </row>
    <row r="29" spans="1:28" ht="12.75">
      <c r="A29" s="1" t="s">
        <v>28</v>
      </c>
      <c r="B29" s="2">
        <v>1</v>
      </c>
      <c r="C29" s="2">
        <v>11</v>
      </c>
      <c r="D29" s="6">
        <v>0.4</v>
      </c>
      <c r="E29" s="2">
        <v>18</v>
      </c>
      <c r="F29" s="2">
        <v>183</v>
      </c>
      <c r="G29" s="6">
        <v>5.1</v>
      </c>
      <c r="H29" s="2">
        <v>20</v>
      </c>
      <c r="I29" s="2">
        <v>237</v>
      </c>
      <c r="J29" s="6">
        <v>7</v>
      </c>
      <c r="K29" s="2">
        <v>12</v>
      </c>
      <c r="L29" s="2">
        <v>131</v>
      </c>
      <c r="M29" s="6">
        <v>1.7</v>
      </c>
      <c r="N29" s="2">
        <v>27</v>
      </c>
      <c r="O29" s="2">
        <v>347</v>
      </c>
      <c r="P29" s="6">
        <v>8.1</v>
      </c>
      <c r="Q29" s="2">
        <v>19</v>
      </c>
      <c r="R29" s="2">
        <v>249</v>
      </c>
      <c r="S29" s="6">
        <v>7</v>
      </c>
      <c r="T29" s="39">
        <f t="shared" si="3"/>
        <v>39</v>
      </c>
      <c r="U29" s="39">
        <f t="shared" si="3"/>
        <v>431</v>
      </c>
      <c r="V29" s="39">
        <f t="shared" si="3"/>
        <v>12.5</v>
      </c>
      <c r="W29" s="39">
        <f t="shared" si="4"/>
        <v>58</v>
      </c>
      <c r="X29" s="39">
        <f t="shared" si="4"/>
        <v>727</v>
      </c>
      <c r="Y29" s="39">
        <f t="shared" si="4"/>
        <v>16.799999999999997</v>
      </c>
      <c r="Z29" s="36">
        <f t="shared" si="2"/>
        <v>19</v>
      </c>
      <c r="AA29" s="36">
        <f t="shared" si="2"/>
        <v>296</v>
      </c>
      <c r="AB29" s="36">
        <f t="shared" si="2"/>
        <v>4.299999999999997</v>
      </c>
    </row>
    <row r="30" spans="1:28" ht="12.75">
      <c r="A30" s="1" t="s">
        <v>29</v>
      </c>
      <c r="B30" s="2">
        <v>76</v>
      </c>
      <c r="C30" s="2">
        <v>4578</v>
      </c>
      <c r="D30" s="6">
        <v>243.3</v>
      </c>
      <c r="E30" s="2">
        <v>145</v>
      </c>
      <c r="F30" s="2">
        <v>10516</v>
      </c>
      <c r="G30" s="6">
        <v>469.6</v>
      </c>
      <c r="H30" s="2">
        <v>146</v>
      </c>
      <c r="I30" s="2">
        <v>11630</v>
      </c>
      <c r="J30" s="6">
        <v>482.4</v>
      </c>
      <c r="K30" s="2">
        <v>61</v>
      </c>
      <c r="L30" s="2">
        <v>4111</v>
      </c>
      <c r="M30" s="6">
        <v>196.1</v>
      </c>
      <c r="N30" s="2">
        <v>81</v>
      </c>
      <c r="O30" s="2">
        <v>12480</v>
      </c>
      <c r="P30" s="6">
        <v>322.2</v>
      </c>
      <c r="Q30" s="2">
        <v>62</v>
      </c>
      <c r="R30" s="2">
        <v>9850</v>
      </c>
      <c r="S30" s="6">
        <v>176.9</v>
      </c>
      <c r="T30" s="39">
        <f t="shared" si="3"/>
        <v>367</v>
      </c>
      <c r="U30" s="39">
        <f t="shared" si="3"/>
        <v>26724</v>
      </c>
      <c r="V30" s="39">
        <f t="shared" si="3"/>
        <v>1195.3000000000002</v>
      </c>
      <c r="W30" s="39">
        <f t="shared" si="4"/>
        <v>204</v>
      </c>
      <c r="X30" s="39">
        <f t="shared" si="4"/>
        <v>26441</v>
      </c>
      <c r="Y30" s="39">
        <f t="shared" si="4"/>
        <v>695.1999999999999</v>
      </c>
      <c r="Z30" s="36">
        <f t="shared" si="2"/>
        <v>-163</v>
      </c>
      <c r="AA30" s="36">
        <f t="shared" si="2"/>
        <v>-283</v>
      </c>
      <c r="AB30" s="36">
        <f t="shared" si="2"/>
        <v>-500.10000000000025</v>
      </c>
    </row>
    <row r="31" spans="1:28" ht="12.75">
      <c r="A31" s="1" t="s">
        <v>30</v>
      </c>
      <c r="B31" s="2">
        <v>540</v>
      </c>
      <c r="C31" s="2">
        <v>25984</v>
      </c>
      <c r="D31" s="6">
        <v>1696.1</v>
      </c>
      <c r="E31" s="2">
        <v>562</v>
      </c>
      <c r="F31" s="2">
        <v>50665</v>
      </c>
      <c r="G31" s="6">
        <v>2098.6</v>
      </c>
      <c r="H31" s="2">
        <v>507</v>
      </c>
      <c r="I31" s="2">
        <v>44284</v>
      </c>
      <c r="J31" s="6">
        <v>1861.5</v>
      </c>
      <c r="K31" s="2">
        <v>363</v>
      </c>
      <c r="L31" s="2">
        <v>20364</v>
      </c>
      <c r="M31" s="6">
        <v>1692.3</v>
      </c>
      <c r="N31" s="2">
        <v>422</v>
      </c>
      <c r="O31" s="2">
        <v>45315</v>
      </c>
      <c r="P31" s="6">
        <v>1582.9</v>
      </c>
      <c r="Q31" s="2">
        <v>434</v>
      </c>
      <c r="R31" s="2">
        <v>45374</v>
      </c>
      <c r="S31" s="6">
        <v>1581.1</v>
      </c>
      <c r="T31" s="39">
        <f t="shared" si="3"/>
        <v>1609</v>
      </c>
      <c r="U31" s="39">
        <f t="shared" si="3"/>
        <v>120933</v>
      </c>
      <c r="V31" s="39">
        <f t="shared" si="3"/>
        <v>5656.2</v>
      </c>
      <c r="W31" s="39">
        <f t="shared" si="4"/>
        <v>1219</v>
      </c>
      <c r="X31" s="39">
        <f t="shared" si="4"/>
        <v>111053</v>
      </c>
      <c r="Y31" s="39">
        <f t="shared" si="4"/>
        <v>4856.299999999999</v>
      </c>
      <c r="Z31" s="36">
        <f t="shared" si="2"/>
        <v>-390</v>
      </c>
      <c r="AA31" s="36">
        <f t="shared" si="2"/>
        <v>-9880</v>
      </c>
      <c r="AB31" s="36">
        <f t="shared" si="2"/>
        <v>-799.9000000000005</v>
      </c>
    </row>
    <row r="32" spans="1:28" ht="12.75">
      <c r="A32" s="1" t="s">
        <v>31</v>
      </c>
      <c r="B32" s="2">
        <v>10</v>
      </c>
      <c r="C32" s="2">
        <v>2623</v>
      </c>
      <c r="D32" s="6">
        <v>43.1</v>
      </c>
      <c r="E32" s="2">
        <v>24</v>
      </c>
      <c r="F32" s="2">
        <v>15178</v>
      </c>
      <c r="G32" s="6">
        <v>305.9</v>
      </c>
      <c r="H32" s="2">
        <v>13</v>
      </c>
      <c r="I32" s="2">
        <v>1036</v>
      </c>
      <c r="J32" s="6">
        <v>26.2</v>
      </c>
      <c r="K32" s="2">
        <v>9</v>
      </c>
      <c r="L32" s="2">
        <v>2408</v>
      </c>
      <c r="M32" s="6">
        <v>45.2</v>
      </c>
      <c r="N32" s="2">
        <v>14</v>
      </c>
      <c r="O32" s="2">
        <v>3273</v>
      </c>
      <c r="P32" s="6">
        <v>85.8</v>
      </c>
      <c r="Q32" s="2">
        <v>10</v>
      </c>
      <c r="R32" s="2">
        <v>3331</v>
      </c>
      <c r="S32" s="6">
        <v>86.5</v>
      </c>
      <c r="T32" s="39">
        <f t="shared" si="3"/>
        <v>47</v>
      </c>
      <c r="U32" s="39">
        <f t="shared" si="3"/>
        <v>18837</v>
      </c>
      <c r="V32" s="39">
        <f t="shared" si="3"/>
        <v>375.2</v>
      </c>
      <c r="W32" s="39">
        <f t="shared" si="4"/>
        <v>33</v>
      </c>
      <c r="X32" s="39">
        <f t="shared" si="4"/>
        <v>9012</v>
      </c>
      <c r="Y32" s="39">
        <f t="shared" si="4"/>
        <v>217.5</v>
      </c>
      <c r="Z32" s="36">
        <f t="shared" si="2"/>
        <v>-14</v>
      </c>
      <c r="AA32" s="36">
        <f t="shared" si="2"/>
        <v>-9825</v>
      </c>
      <c r="AB32" s="36">
        <f t="shared" si="2"/>
        <v>-157.7</v>
      </c>
    </row>
    <row r="33" spans="1:28" ht="12.75">
      <c r="A33" s="1" t="s">
        <v>32</v>
      </c>
      <c r="B33" s="2">
        <v>39</v>
      </c>
      <c r="C33" s="2">
        <v>948</v>
      </c>
      <c r="D33" s="6">
        <v>36.4</v>
      </c>
      <c r="E33" s="2">
        <v>100</v>
      </c>
      <c r="F33" s="2">
        <v>2637</v>
      </c>
      <c r="G33" s="6">
        <v>161.9</v>
      </c>
      <c r="H33" s="2">
        <v>0</v>
      </c>
      <c r="I33" s="2">
        <v>0</v>
      </c>
      <c r="J33" s="6">
        <v>0</v>
      </c>
      <c r="K33" s="2">
        <v>0</v>
      </c>
      <c r="L33" s="2">
        <v>0</v>
      </c>
      <c r="M33" s="6">
        <v>0</v>
      </c>
      <c r="N33" s="2">
        <v>0</v>
      </c>
      <c r="O33" s="2">
        <v>0</v>
      </c>
      <c r="P33" s="6">
        <v>0</v>
      </c>
      <c r="Q33" s="2">
        <v>50</v>
      </c>
      <c r="R33" s="2">
        <v>1499</v>
      </c>
      <c r="S33" s="6">
        <v>135.8</v>
      </c>
      <c r="T33" s="39">
        <f t="shared" si="3"/>
        <v>139</v>
      </c>
      <c r="U33" s="39">
        <f t="shared" si="3"/>
        <v>3585</v>
      </c>
      <c r="V33" s="39">
        <f t="shared" si="3"/>
        <v>198.3</v>
      </c>
      <c r="W33" s="39">
        <f t="shared" si="4"/>
        <v>50</v>
      </c>
      <c r="X33" s="39">
        <f t="shared" si="4"/>
        <v>1499</v>
      </c>
      <c r="Y33" s="39">
        <f t="shared" si="4"/>
        <v>135.8</v>
      </c>
      <c r="Z33" s="36">
        <f t="shared" si="2"/>
        <v>-89</v>
      </c>
      <c r="AA33" s="36">
        <f t="shared" si="2"/>
        <v>-2086</v>
      </c>
      <c r="AB33" s="36">
        <f t="shared" si="2"/>
        <v>-62.5</v>
      </c>
    </row>
    <row r="34" spans="1:28" ht="12.75">
      <c r="A34" s="1" t="s">
        <v>33</v>
      </c>
      <c r="B34" s="2">
        <v>3</v>
      </c>
      <c r="C34" s="2">
        <v>42</v>
      </c>
      <c r="D34" s="6">
        <v>2.3</v>
      </c>
      <c r="E34" s="2">
        <v>31</v>
      </c>
      <c r="F34" s="2">
        <v>867</v>
      </c>
      <c r="G34" s="6">
        <v>50.7</v>
      </c>
      <c r="H34" s="2">
        <v>37</v>
      </c>
      <c r="I34" s="2">
        <v>978</v>
      </c>
      <c r="J34" s="6">
        <v>53.6</v>
      </c>
      <c r="K34" s="2">
        <v>7</v>
      </c>
      <c r="L34" s="2">
        <v>135</v>
      </c>
      <c r="M34" s="6">
        <v>5.5</v>
      </c>
      <c r="N34" s="2">
        <v>44</v>
      </c>
      <c r="O34" s="2">
        <v>987</v>
      </c>
      <c r="P34" s="6">
        <v>68.3</v>
      </c>
      <c r="Q34" s="2">
        <v>37</v>
      </c>
      <c r="R34" s="2">
        <v>924</v>
      </c>
      <c r="S34" s="6">
        <v>60.2</v>
      </c>
      <c r="T34" s="39">
        <f t="shared" si="3"/>
        <v>71</v>
      </c>
      <c r="U34" s="39">
        <f t="shared" si="3"/>
        <v>1887</v>
      </c>
      <c r="V34" s="39">
        <f t="shared" si="3"/>
        <v>106.6</v>
      </c>
      <c r="W34" s="39">
        <f t="shared" si="4"/>
        <v>88</v>
      </c>
      <c r="X34" s="39">
        <f t="shared" si="4"/>
        <v>2046</v>
      </c>
      <c r="Y34" s="39">
        <f t="shared" si="4"/>
        <v>134</v>
      </c>
      <c r="Z34" s="36">
        <f t="shared" si="2"/>
        <v>17</v>
      </c>
      <c r="AA34" s="36">
        <f t="shared" si="2"/>
        <v>159</v>
      </c>
      <c r="AB34" s="36">
        <f t="shared" si="2"/>
        <v>27.400000000000006</v>
      </c>
    </row>
    <row r="35" spans="1:28" ht="12.75">
      <c r="A35" s="1" t="s">
        <v>34</v>
      </c>
      <c r="B35" s="2">
        <v>205</v>
      </c>
      <c r="C35" s="2">
        <v>7180</v>
      </c>
      <c r="D35" s="6">
        <v>329.5</v>
      </c>
      <c r="E35" s="2">
        <v>165</v>
      </c>
      <c r="F35" s="2">
        <v>10028</v>
      </c>
      <c r="G35" s="6">
        <v>708.5</v>
      </c>
      <c r="H35" s="2">
        <v>159</v>
      </c>
      <c r="I35" s="2">
        <v>7892</v>
      </c>
      <c r="J35" s="6">
        <v>720.2</v>
      </c>
      <c r="K35" s="2">
        <v>83</v>
      </c>
      <c r="L35" s="2">
        <v>4249</v>
      </c>
      <c r="M35" s="6">
        <v>254.6</v>
      </c>
      <c r="N35" s="2">
        <v>121</v>
      </c>
      <c r="O35" s="2">
        <v>7971</v>
      </c>
      <c r="P35" s="6">
        <v>640.2</v>
      </c>
      <c r="Q35" s="2">
        <v>132</v>
      </c>
      <c r="R35" s="2">
        <v>8059</v>
      </c>
      <c r="S35" s="6">
        <v>675.2</v>
      </c>
      <c r="T35" s="39">
        <f t="shared" si="3"/>
        <v>529</v>
      </c>
      <c r="U35" s="39">
        <f t="shared" si="3"/>
        <v>25100</v>
      </c>
      <c r="V35" s="39">
        <f t="shared" si="3"/>
        <v>1758.2</v>
      </c>
      <c r="W35" s="39">
        <f t="shared" si="4"/>
        <v>336</v>
      </c>
      <c r="X35" s="39">
        <f t="shared" si="4"/>
        <v>20279</v>
      </c>
      <c r="Y35" s="39">
        <f t="shared" si="4"/>
        <v>1570</v>
      </c>
      <c r="Z35" s="36">
        <f t="shared" si="2"/>
        <v>-193</v>
      </c>
      <c r="AA35" s="36">
        <f t="shared" si="2"/>
        <v>-4821</v>
      </c>
      <c r="AB35" s="36">
        <f t="shared" si="2"/>
        <v>-188.20000000000005</v>
      </c>
    </row>
    <row r="36" spans="1:28" ht="12.75">
      <c r="A36" s="1" t="s">
        <v>35</v>
      </c>
      <c r="B36" s="2">
        <v>112</v>
      </c>
      <c r="C36" s="2">
        <v>2751</v>
      </c>
      <c r="D36" s="6">
        <v>112.8</v>
      </c>
      <c r="E36" s="2">
        <v>236</v>
      </c>
      <c r="F36" s="2">
        <v>6089</v>
      </c>
      <c r="G36" s="6">
        <v>474.6</v>
      </c>
      <c r="H36" s="2">
        <v>242</v>
      </c>
      <c r="I36" s="2">
        <v>6667</v>
      </c>
      <c r="J36" s="6">
        <v>507.3</v>
      </c>
      <c r="K36" s="2">
        <v>128</v>
      </c>
      <c r="L36" s="2">
        <v>3198</v>
      </c>
      <c r="M36" s="6">
        <v>134.7</v>
      </c>
      <c r="N36" s="2">
        <v>254</v>
      </c>
      <c r="O36" s="2">
        <v>7177</v>
      </c>
      <c r="P36" s="6">
        <v>541.7</v>
      </c>
      <c r="Q36" s="2">
        <v>249</v>
      </c>
      <c r="R36" s="2">
        <v>7182</v>
      </c>
      <c r="S36" s="6">
        <v>536</v>
      </c>
      <c r="T36" s="39">
        <f t="shared" si="3"/>
        <v>590</v>
      </c>
      <c r="U36" s="39">
        <f t="shared" si="3"/>
        <v>15507</v>
      </c>
      <c r="V36" s="39">
        <f t="shared" si="3"/>
        <v>1094.7</v>
      </c>
      <c r="W36" s="39">
        <f t="shared" si="4"/>
        <v>631</v>
      </c>
      <c r="X36" s="39">
        <f t="shared" si="4"/>
        <v>17557</v>
      </c>
      <c r="Y36" s="39">
        <f t="shared" si="4"/>
        <v>1212.4</v>
      </c>
      <c r="Z36" s="36">
        <f t="shared" si="2"/>
        <v>41</v>
      </c>
      <c r="AA36" s="36">
        <f t="shared" si="2"/>
        <v>2050</v>
      </c>
      <c r="AB36" s="36">
        <f t="shared" si="2"/>
        <v>117.70000000000005</v>
      </c>
    </row>
    <row r="37" spans="1:28" ht="12.75">
      <c r="A37" s="1" t="s">
        <v>36</v>
      </c>
      <c r="B37" s="2">
        <v>45</v>
      </c>
      <c r="C37" s="2">
        <v>4120</v>
      </c>
      <c r="D37" s="6">
        <v>222.3</v>
      </c>
      <c r="E37" s="2">
        <v>183</v>
      </c>
      <c r="F37" s="2">
        <v>8747</v>
      </c>
      <c r="G37" s="6">
        <v>769.6</v>
      </c>
      <c r="H37" s="2">
        <v>180</v>
      </c>
      <c r="I37" s="2">
        <v>10233</v>
      </c>
      <c r="J37" s="6">
        <v>754.1</v>
      </c>
      <c r="K37" s="2">
        <v>82</v>
      </c>
      <c r="L37" s="2">
        <v>3892</v>
      </c>
      <c r="M37" s="6">
        <v>172</v>
      </c>
      <c r="N37" s="2">
        <v>87</v>
      </c>
      <c r="O37" s="2">
        <v>5689</v>
      </c>
      <c r="P37" s="6">
        <v>379.6</v>
      </c>
      <c r="Q37" s="2">
        <v>137</v>
      </c>
      <c r="R37" s="2">
        <v>7270</v>
      </c>
      <c r="S37" s="6">
        <v>422.7</v>
      </c>
      <c r="T37" s="39">
        <f t="shared" si="3"/>
        <v>408</v>
      </c>
      <c r="U37" s="39">
        <f t="shared" si="3"/>
        <v>23100</v>
      </c>
      <c r="V37" s="39">
        <f t="shared" si="3"/>
        <v>1746</v>
      </c>
      <c r="W37" s="39">
        <f t="shared" si="4"/>
        <v>306</v>
      </c>
      <c r="X37" s="39">
        <f t="shared" si="4"/>
        <v>16851</v>
      </c>
      <c r="Y37" s="39">
        <f t="shared" si="4"/>
        <v>974.3</v>
      </c>
      <c r="Z37" s="36">
        <f aca="true" t="shared" si="5" ref="Z37:AB68">W37-T37</f>
        <v>-102</v>
      </c>
      <c r="AA37" s="36">
        <f t="shared" si="5"/>
        <v>-6249</v>
      </c>
      <c r="AB37" s="36">
        <f t="shared" si="5"/>
        <v>-771.7</v>
      </c>
    </row>
    <row r="38" spans="1:28" ht="12.75">
      <c r="A38" s="1" t="s">
        <v>37</v>
      </c>
      <c r="B38" s="2">
        <v>1341</v>
      </c>
      <c r="C38" s="2">
        <v>51894</v>
      </c>
      <c r="D38" s="6">
        <v>3407.4</v>
      </c>
      <c r="E38" s="2">
        <v>841</v>
      </c>
      <c r="F38" s="2">
        <v>40676</v>
      </c>
      <c r="G38" s="6">
        <v>1719.6</v>
      </c>
      <c r="H38" s="2">
        <v>833</v>
      </c>
      <c r="I38" s="2">
        <v>42155</v>
      </c>
      <c r="J38" s="6">
        <v>1821</v>
      </c>
      <c r="K38" s="2">
        <v>682</v>
      </c>
      <c r="L38" s="2">
        <v>25611</v>
      </c>
      <c r="M38" s="6">
        <v>2313</v>
      </c>
      <c r="N38" s="2">
        <v>745</v>
      </c>
      <c r="O38" s="2">
        <v>39422</v>
      </c>
      <c r="P38" s="6">
        <v>1621.8</v>
      </c>
      <c r="Q38" s="2">
        <v>666</v>
      </c>
      <c r="R38" s="2">
        <v>36298</v>
      </c>
      <c r="S38" s="6">
        <v>1520.7</v>
      </c>
      <c r="T38" s="39">
        <f t="shared" si="3"/>
        <v>3015</v>
      </c>
      <c r="U38" s="39">
        <f t="shared" si="3"/>
        <v>134725</v>
      </c>
      <c r="V38" s="39">
        <f t="shared" si="3"/>
        <v>6948</v>
      </c>
      <c r="W38" s="39">
        <f t="shared" si="4"/>
        <v>2093</v>
      </c>
      <c r="X38" s="39">
        <f t="shared" si="4"/>
        <v>101331</v>
      </c>
      <c r="Y38" s="39">
        <f t="shared" si="4"/>
        <v>5455.5</v>
      </c>
      <c r="Z38" s="36">
        <f t="shared" si="5"/>
        <v>-922</v>
      </c>
      <c r="AA38" s="36">
        <f t="shared" si="5"/>
        <v>-33394</v>
      </c>
      <c r="AB38" s="36">
        <f t="shared" si="5"/>
        <v>-1492.5</v>
      </c>
    </row>
    <row r="39" spans="1:28" ht="12.75">
      <c r="A39" s="1" t="s">
        <v>38</v>
      </c>
      <c r="B39" s="2">
        <v>33</v>
      </c>
      <c r="C39" s="2">
        <v>2468</v>
      </c>
      <c r="D39" s="6">
        <v>45.1</v>
      </c>
      <c r="E39" s="2">
        <v>53</v>
      </c>
      <c r="F39" s="2">
        <v>9217</v>
      </c>
      <c r="G39" s="6">
        <v>266.3</v>
      </c>
      <c r="H39" s="2">
        <v>49</v>
      </c>
      <c r="I39" s="2">
        <v>9109</v>
      </c>
      <c r="J39" s="6">
        <v>251.7</v>
      </c>
      <c r="K39" s="2">
        <v>29</v>
      </c>
      <c r="L39" s="2">
        <v>1785</v>
      </c>
      <c r="M39" s="6">
        <v>36</v>
      </c>
      <c r="N39" s="2">
        <v>50</v>
      </c>
      <c r="O39" s="2">
        <v>10800</v>
      </c>
      <c r="P39" s="6">
        <v>331.6</v>
      </c>
      <c r="Q39" s="2">
        <v>51</v>
      </c>
      <c r="R39" s="2">
        <v>10120</v>
      </c>
      <c r="S39" s="6">
        <v>320.7</v>
      </c>
      <c r="T39" s="39">
        <f t="shared" si="3"/>
        <v>135</v>
      </c>
      <c r="U39" s="39">
        <f t="shared" si="3"/>
        <v>20794</v>
      </c>
      <c r="V39" s="39">
        <f t="shared" si="3"/>
        <v>563.1</v>
      </c>
      <c r="W39" s="39">
        <f t="shared" si="4"/>
        <v>130</v>
      </c>
      <c r="X39" s="39">
        <f t="shared" si="4"/>
        <v>22705</v>
      </c>
      <c r="Y39" s="39">
        <f t="shared" si="4"/>
        <v>688.3</v>
      </c>
      <c r="Z39" s="36">
        <f t="shared" si="5"/>
        <v>-5</v>
      </c>
      <c r="AA39" s="36">
        <f t="shared" si="5"/>
        <v>1911</v>
      </c>
      <c r="AB39" s="36">
        <f t="shared" si="5"/>
        <v>125.19999999999993</v>
      </c>
    </row>
    <row r="40" spans="1:28" ht="12.75">
      <c r="A40" s="1" t="s">
        <v>39</v>
      </c>
      <c r="B40" s="2">
        <v>177</v>
      </c>
      <c r="C40" s="2">
        <v>3641</v>
      </c>
      <c r="D40" s="6">
        <v>222.7</v>
      </c>
      <c r="E40" s="2">
        <v>228</v>
      </c>
      <c r="F40" s="2">
        <v>4703</v>
      </c>
      <c r="G40" s="6">
        <v>328.5</v>
      </c>
      <c r="H40" s="2">
        <v>231</v>
      </c>
      <c r="I40" s="2">
        <v>5545</v>
      </c>
      <c r="J40" s="6">
        <v>403.2</v>
      </c>
      <c r="K40" s="2">
        <v>174</v>
      </c>
      <c r="L40" s="2">
        <v>4195</v>
      </c>
      <c r="M40" s="6">
        <v>239</v>
      </c>
      <c r="N40" s="2">
        <v>164</v>
      </c>
      <c r="O40" s="2">
        <v>4580</v>
      </c>
      <c r="P40" s="6">
        <v>307.9</v>
      </c>
      <c r="Q40" s="2">
        <v>173</v>
      </c>
      <c r="R40" s="2">
        <v>4678</v>
      </c>
      <c r="S40" s="6">
        <v>377</v>
      </c>
      <c r="T40" s="39">
        <f aca="true" t="shared" si="6" ref="T40:V76">B40+E40+H40</f>
        <v>636</v>
      </c>
      <c r="U40" s="39">
        <f t="shared" si="6"/>
        <v>13889</v>
      </c>
      <c r="V40" s="39">
        <f t="shared" si="6"/>
        <v>954.4000000000001</v>
      </c>
      <c r="W40" s="39">
        <f aca="true" t="shared" si="7" ref="W40:Y76">K40+N40+Q40</f>
        <v>511</v>
      </c>
      <c r="X40" s="39">
        <f t="shared" si="7"/>
        <v>13453</v>
      </c>
      <c r="Y40" s="39">
        <f t="shared" si="7"/>
        <v>923.9</v>
      </c>
      <c r="Z40" s="36">
        <f t="shared" si="5"/>
        <v>-125</v>
      </c>
      <c r="AA40" s="36">
        <f t="shared" si="5"/>
        <v>-436</v>
      </c>
      <c r="AB40" s="36">
        <f t="shared" si="5"/>
        <v>-30.500000000000114</v>
      </c>
    </row>
    <row r="41" spans="1:28" ht="12.75">
      <c r="A41" s="1" t="s">
        <v>40</v>
      </c>
      <c r="B41" s="2">
        <v>858</v>
      </c>
      <c r="C41" s="2">
        <v>37429</v>
      </c>
      <c r="D41" s="6">
        <v>1063.4</v>
      </c>
      <c r="E41" s="2">
        <v>1051</v>
      </c>
      <c r="F41" s="2">
        <v>72375</v>
      </c>
      <c r="G41" s="6">
        <v>2473.3</v>
      </c>
      <c r="H41" s="2">
        <v>993</v>
      </c>
      <c r="I41" s="2">
        <v>62280</v>
      </c>
      <c r="J41" s="6">
        <v>2035.9</v>
      </c>
      <c r="K41" s="2">
        <v>795</v>
      </c>
      <c r="L41" s="2">
        <v>33341</v>
      </c>
      <c r="M41" s="6">
        <v>987.2</v>
      </c>
      <c r="N41" s="2">
        <v>971</v>
      </c>
      <c r="O41" s="2">
        <v>46407</v>
      </c>
      <c r="P41" s="6">
        <v>1922.6</v>
      </c>
      <c r="Q41" s="2">
        <v>925</v>
      </c>
      <c r="R41" s="2">
        <v>44005</v>
      </c>
      <c r="S41" s="6">
        <v>1704.6</v>
      </c>
      <c r="T41" s="39">
        <f t="shared" si="6"/>
        <v>2902</v>
      </c>
      <c r="U41" s="39">
        <f t="shared" si="6"/>
        <v>172084</v>
      </c>
      <c r="V41" s="39">
        <f t="shared" si="6"/>
        <v>5572.6</v>
      </c>
      <c r="W41" s="39">
        <f t="shared" si="7"/>
        <v>2691</v>
      </c>
      <c r="X41" s="39">
        <f t="shared" si="7"/>
        <v>123753</v>
      </c>
      <c r="Y41" s="39">
        <f t="shared" si="7"/>
        <v>4614.4</v>
      </c>
      <c r="Z41" s="36">
        <f t="shared" si="5"/>
        <v>-211</v>
      </c>
      <c r="AA41" s="36">
        <f t="shared" si="5"/>
        <v>-48331</v>
      </c>
      <c r="AB41" s="36">
        <f t="shared" si="5"/>
        <v>-958.2000000000007</v>
      </c>
    </row>
    <row r="42" spans="1:28" ht="12.75">
      <c r="A42" s="1" t="s">
        <v>41</v>
      </c>
      <c r="B42" s="2">
        <v>5</v>
      </c>
      <c r="C42" s="2">
        <v>103</v>
      </c>
      <c r="D42" s="6">
        <v>1.1</v>
      </c>
      <c r="E42" s="2">
        <v>13</v>
      </c>
      <c r="F42" s="2">
        <v>1036</v>
      </c>
      <c r="G42" s="6">
        <v>24.1</v>
      </c>
      <c r="H42" s="2">
        <v>0</v>
      </c>
      <c r="I42" s="2">
        <v>0</v>
      </c>
      <c r="J42" s="6">
        <v>0</v>
      </c>
      <c r="K42" s="2">
        <v>1</v>
      </c>
      <c r="L42" s="2">
        <v>95</v>
      </c>
      <c r="M42" s="6">
        <v>1.5</v>
      </c>
      <c r="N42" s="2">
        <v>7</v>
      </c>
      <c r="O42" s="2">
        <v>597</v>
      </c>
      <c r="P42" s="6">
        <v>12.7</v>
      </c>
      <c r="Q42" s="2">
        <v>3</v>
      </c>
      <c r="R42" s="2">
        <v>61</v>
      </c>
      <c r="S42" s="6">
        <v>0.4</v>
      </c>
      <c r="T42" s="39">
        <f t="shared" si="6"/>
        <v>18</v>
      </c>
      <c r="U42" s="39">
        <f t="shared" si="6"/>
        <v>1139</v>
      </c>
      <c r="V42" s="39">
        <f t="shared" si="6"/>
        <v>25.200000000000003</v>
      </c>
      <c r="W42" s="39">
        <f t="shared" si="7"/>
        <v>11</v>
      </c>
      <c r="X42" s="39">
        <f t="shared" si="7"/>
        <v>753</v>
      </c>
      <c r="Y42" s="39">
        <f t="shared" si="7"/>
        <v>14.6</v>
      </c>
      <c r="Z42" s="36">
        <f t="shared" si="5"/>
        <v>-7</v>
      </c>
      <c r="AA42" s="36">
        <f t="shared" si="5"/>
        <v>-386</v>
      </c>
      <c r="AB42" s="36">
        <f t="shared" si="5"/>
        <v>-10.600000000000003</v>
      </c>
    </row>
    <row r="43" spans="1:28" ht="12.75">
      <c r="A43" s="1" t="s">
        <v>42</v>
      </c>
      <c r="B43" s="2">
        <v>39</v>
      </c>
      <c r="C43" s="2">
        <v>751</v>
      </c>
      <c r="D43" s="6">
        <v>18</v>
      </c>
      <c r="E43" s="2">
        <v>100</v>
      </c>
      <c r="F43" s="2">
        <v>1895</v>
      </c>
      <c r="G43" s="6">
        <v>55.5</v>
      </c>
      <c r="H43" s="2">
        <v>101</v>
      </c>
      <c r="I43" s="2">
        <v>1898</v>
      </c>
      <c r="J43" s="6">
        <v>56</v>
      </c>
      <c r="K43" s="2">
        <v>64</v>
      </c>
      <c r="L43" s="2">
        <v>1624</v>
      </c>
      <c r="M43" s="6">
        <v>105.3</v>
      </c>
      <c r="N43" s="2">
        <v>116</v>
      </c>
      <c r="O43" s="2">
        <v>2583</v>
      </c>
      <c r="P43" s="6">
        <v>121.5</v>
      </c>
      <c r="Q43" s="2">
        <v>70</v>
      </c>
      <c r="R43" s="2">
        <v>1355</v>
      </c>
      <c r="S43" s="6">
        <v>41.9</v>
      </c>
      <c r="T43" s="39">
        <f t="shared" si="6"/>
        <v>240</v>
      </c>
      <c r="U43" s="39">
        <f t="shared" si="6"/>
        <v>4544</v>
      </c>
      <c r="V43" s="39">
        <f t="shared" si="6"/>
        <v>129.5</v>
      </c>
      <c r="W43" s="39">
        <f t="shared" si="7"/>
        <v>250</v>
      </c>
      <c r="X43" s="39">
        <f t="shared" si="7"/>
        <v>5562</v>
      </c>
      <c r="Y43" s="39">
        <f t="shared" si="7"/>
        <v>268.7</v>
      </c>
      <c r="Z43" s="36">
        <f t="shared" si="5"/>
        <v>10</v>
      </c>
      <c r="AA43" s="36">
        <f t="shared" si="5"/>
        <v>1018</v>
      </c>
      <c r="AB43" s="36">
        <f t="shared" si="5"/>
        <v>139.2</v>
      </c>
    </row>
    <row r="44" spans="1:28" ht="12.75">
      <c r="A44" s="1" t="s">
        <v>43</v>
      </c>
      <c r="B44" s="2">
        <v>207</v>
      </c>
      <c r="C44" s="2">
        <v>5793</v>
      </c>
      <c r="D44" s="6">
        <v>276.6</v>
      </c>
      <c r="E44" s="2">
        <v>200</v>
      </c>
      <c r="F44" s="2">
        <v>7821</v>
      </c>
      <c r="G44" s="6">
        <v>536.3</v>
      </c>
      <c r="H44" s="2">
        <v>198</v>
      </c>
      <c r="I44" s="2">
        <v>8216</v>
      </c>
      <c r="J44" s="6">
        <v>562.5</v>
      </c>
      <c r="K44" s="2">
        <v>164</v>
      </c>
      <c r="L44" s="2">
        <v>5136</v>
      </c>
      <c r="M44" s="6">
        <v>254.5</v>
      </c>
      <c r="N44" s="2">
        <v>186</v>
      </c>
      <c r="O44" s="2">
        <v>7386</v>
      </c>
      <c r="P44" s="6">
        <v>545.7</v>
      </c>
      <c r="Q44" s="2">
        <v>143</v>
      </c>
      <c r="R44" s="2">
        <v>5716</v>
      </c>
      <c r="S44" s="6">
        <v>468.2</v>
      </c>
      <c r="T44" s="39">
        <f t="shared" si="6"/>
        <v>605</v>
      </c>
      <c r="U44" s="39">
        <f t="shared" si="6"/>
        <v>21830</v>
      </c>
      <c r="V44" s="39">
        <f t="shared" si="6"/>
        <v>1375.4</v>
      </c>
      <c r="W44" s="39">
        <f t="shared" si="7"/>
        <v>493</v>
      </c>
      <c r="X44" s="39">
        <f t="shared" si="7"/>
        <v>18238</v>
      </c>
      <c r="Y44" s="39">
        <f t="shared" si="7"/>
        <v>1268.4</v>
      </c>
      <c r="Z44" s="36">
        <f t="shared" si="5"/>
        <v>-112</v>
      </c>
      <c r="AA44" s="36">
        <f t="shared" si="5"/>
        <v>-3592</v>
      </c>
      <c r="AB44" s="36">
        <f t="shared" si="5"/>
        <v>-107</v>
      </c>
    </row>
    <row r="45" spans="1:28" ht="12.75">
      <c r="A45" s="1" t="s">
        <v>44</v>
      </c>
      <c r="B45" s="2">
        <v>94</v>
      </c>
      <c r="C45" s="2">
        <v>2719</v>
      </c>
      <c r="D45" s="6">
        <v>160</v>
      </c>
      <c r="E45" s="2">
        <v>184</v>
      </c>
      <c r="F45" s="2">
        <v>7233</v>
      </c>
      <c r="G45" s="6">
        <v>494.7</v>
      </c>
      <c r="H45" s="2">
        <v>184</v>
      </c>
      <c r="I45" s="2">
        <v>7140</v>
      </c>
      <c r="J45" s="6">
        <v>494</v>
      </c>
      <c r="K45" s="2">
        <v>101</v>
      </c>
      <c r="L45" s="2">
        <v>2743</v>
      </c>
      <c r="M45" s="6">
        <v>154.6</v>
      </c>
      <c r="N45" s="2">
        <v>191</v>
      </c>
      <c r="O45" s="2">
        <v>7178</v>
      </c>
      <c r="P45" s="6">
        <v>517.5</v>
      </c>
      <c r="Q45" s="2">
        <v>188</v>
      </c>
      <c r="R45" s="2">
        <v>7250</v>
      </c>
      <c r="S45" s="6">
        <v>445.9</v>
      </c>
      <c r="T45" s="39">
        <f t="shared" si="6"/>
        <v>462</v>
      </c>
      <c r="U45" s="39">
        <f t="shared" si="6"/>
        <v>17092</v>
      </c>
      <c r="V45" s="39">
        <f t="shared" si="6"/>
        <v>1148.7</v>
      </c>
      <c r="W45" s="39">
        <f t="shared" si="7"/>
        <v>480</v>
      </c>
      <c r="X45" s="39">
        <f t="shared" si="7"/>
        <v>17171</v>
      </c>
      <c r="Y45" s="39">
        <f t="shared" si="7"/>
        <v>1118</v>
      </c>
      <c r="Z45" s="36">
        <f t="shared" si="5"/>
        <v>18</v>
      </c>
      <c r="AA45" s="36">
        <f t="shared" si="5"/>
        <v>79</v>
      </c>
      <c r="AB45" s="36">
        <f t="shared" si="5"/>
        <v>-30.700000000000045</v>
      </c>
    </row>
    <row r="46" spans="1:28" ht="12.75">
      <c r="A46" s="1" t="s">
        <v>45</v>
      </c>
      <c r="B46" s="2">
        <v>6</v>
      </c>
      <c r="C46" s="2">
        <v>756</v>
      </c>
      <c r="D46" s="6">
        <v>19.1</v>
      </c>
      <c r="E46" s="2">
        <v>26</v>
      </c>
      <c r="F46" s="2">
        <v>5400</v>
      </c>
      <c r="G46" s="6">
        <v>158.4</v>
      </c>
      <c r="H46" s="2">
        <v>27</v>
      </c>
      <c r="I46" s="2">
        <v>5549</v>
      </c>
      <c r="J46" s="6">
        <v>139.7</v>
      </c>
      <c r="K46" s="2">
        <v>10</v>
      </c>
      <c r="L46" s="2">
        <v>1024</v>
      </c>
      <c r="M46" s="6">
        <v>32.4</v>
      </c>
      <c r="N46" s="2">
        <v>10</v>
      </c>
      <c r="O46" s="2">
        <v>1233</v>
      </c>
      <c r="P46" s="6">
        <v>66.1</v>
      </c>
      <c r="Q46" s="2">
        <v>10</v>
      </c>
      <c r="R46" s="2">
        <v>393</v>
      </c>
      <c r="S46" s="6">
        <v>49.6</v>
      </c>
      <c r="T46" s="39">
        <f t="shared" si="6"/>
        <v>59</v>
      </c>
      <c r="U46" s="39">
        <f t="shared" si="6"/>
        <v>11705</v>
      </c>
      <c r="V46" s="39">
        <f t="shared" si="6"/>
        <v>317.2</v>
      </c>
      <c r="W46" s="39">
        <f t="shared" si="7"/>
        <v>30</v>
      </c>
      <c r="X46" s="39">
        <f t="shared" si="7"/>
        <v>2650</v>
      </c>
      <c r="Y46" s="39">
        <f t="shared" si="7"/>
        <v>148.1</v>
      </c>
      <c r="Z46" s="36">
        <f t="shared" si="5"/>
        <v>-29</v>
      </c>
      <c r="AA46" s="36">
        <f t="shared" si="5"/>
        <v>-9055</v>
      </c>
      <c r="AB46" s="36">
        <f t="shared" si="5"/>
        <v>-169.1</v>
      </c>
    </row>
    <row r="47" spans="1:28" ht="12.75">
      <c r="A47" s="1" t="s">
        <v>46</v>
      </c>
      <c r="B47" s="2">
        <v>1099</v>
      </c>
      <c r="C47" s="2">
        <v>46921</v>
      </c>
      <c r="D47" s="6">
        <v>1917.1</v>
      </c>
      <c r="E47" s="2">
        <v>1197</v>
      </c>
      <c r="F47" s="2">
        <v>70180</v>
      </c>
      <c r="G47" s="6">
        <v>3875.9</v>
      </c>
      <c r="H47" s="2">
        <v>1127</v>
      </c>
      <c r="I47" s="2">
        <v>78121</v>
      </c>
      <c r="J47" s="6">
        <v>4639.3</v>
      </c>
      <c r="K47" s="2">
        <v>1063</v>
      </c>
      <c r="L47" s="2">
        <v>33318</v>
      </c>
      <c r="M47" s="6">
        <v>927.1</v>
      </c>
      <c r="N47" s="2">
        <v>1454</v>
      </c>
      <c r="O47" s="2">
        <v>74097</v>
      </c>
      <c r="P47" s="6">
        <v>3462.3</v>
      </c>
      <c r="Q47" s="2">
        <v>1318</v>
      </c>
      <c r="R47" s="2">
        <v>76047</v>
      </c>
      <c r="S47" s="6">
        <v>4357.4</v>
      </c>
      <c r="T47" s="39">
        <f t="shared" si="6"/>
        <v>3423</v>
      </c>
      <c r="U47" s="39">
        <f t="shared" si="6"/>
        <v>195222</v>
      </c>
      <c r="V47" s="39">
        <f t="shared" si="6"/>
        <v>10432.3</v>
      </c>
      <c r="W47" s="39">
        <f t="shared" si="7"/>
        <v>3835</v>
      </c>
      <c r="X47" s="39">
        <f t="shared" si="7"/>
        <v>183462</v>
      </c>
      <c r="Y47" s="39">
        <f t="shared" si="7"/>
        <v>8746.8</v>
      </c>
      <c r="Z47" s="36">
        <f t="shared" si="5"/>
        <v>412</v>
      </c>
      <c r="AA47" s="36">
        <f t="shared" si="5"/>
        <v>-11760</v>
      </c>
      <c r="AB47" s="36">
        <f t="shared" si="5"/>
        <v>-1685.5</v>
      </c>
    </row>
    <row r="48" spans="1:28" ht="12.75">
      <c r="A48" s="1" t="s">
        <v>47</v>
      </c>
      <c r="B48" s="2">
        <v>0</v>
      </c>
      <c r="C48" s="2">
        <v>0</v>
      </c>
      <c r="D48" s="6">
        <v>0</v>
      </c>
      <c r="E48" s="2">
        <v>2</v>
      </c>
      <c r="F48" s="2">
        <v>99</v>
      </c>
      <c r="G48" s="6">
        <v>1.6</v>
      </c>
      <c r="H48" s="2">
        <v>1</v>
      </c>
      <c r="I48" s="2">
        <v>21</v>
      </c>
      <c r="J48" s="6">
        <v>0.4</v>
      </c>
      <c r="K48" s="2">
        <v>0</v>
      </c>
      <c r="L48" s="2">
        <v>0</v>
      </c>
      <c r="M48" s="6">
        <v>0</v>
      </c>
      <c r="N48" s="2">
        <v>1</v>
      </c>
      <c r="O48" s="2">
        <v>16</v>
      </c>
      <c r="P48" s="6">
        <v>0.5</v>
      </c>
      <c r="Q48" s="2">
        <v>2</v>
      </c>
      <c r="R48" s="2">
        <v>88</v>
      </c>
      <c r="S48" s="6">
        <v>0.9</v>
      </c>
      <c r="T48" s="39">
        <f t="shared" si="6"/>
        <v>3</v>
      </c>
      <c r="U48" s="39">
        <f t="shared" si="6"/>
        <v>120</v>
      </c>
      <c r="V48" s="39">
        <f t="shared" si="6"/>
        <v>2</v>
      </c>
      <c r="W48" s="39">
        <f t="shared" si="7"/>
        <v>3</v>
      </c>
      <c r="X48" s="39">
        <f t="shared" si="7"/>
        <v>104</v>
      </c>
      <c r="Y48" s="39">
        <f t="shared" si="7"/>
        <v>1.4</v>
      </c>
      <c r="Z48" s="36">
        <f t="shared" si="5"/>
        <v>0</v>
      </c>
      <c r="AA48" s="36">
        <f t="shared" si="5"/>
        <v>-16</v>
      </c>
      <c r="AB48" s="36">
        <f t="shared" si="5"/>
        <v>-0.6000000000000001</v>
      </c>
    </row>
    <row r="49" spans="1:28" ht="12.75">
      <c r="A49" s="1" t="s">
        <v>48</v>
      </c>
      <c r="B49" s="2">
        <v>23</v>
      </c>
      <c r="C49" s="2">
        <v>893</v>
      </c>
      <c r="D49" s="6">
        <v>92.9</v>
      </c>
      <c r="E49" s="2">
        <v>340</v>
      </c>
      <c r="F49" s="2">
        <v>12114</v>
      </c>
      <c r="G49" s="6">
        <v>577.3</v>
      </c>
      <c r="H49" s="2">
        <v>399</v>
      </c>
      <c r="I49" s="2">
        <v>13357</v>
      </c>
      <c r="J49" s="6">
        <v>525.6</v>
      </c>
      <c r="K49" s="2">
        <v>161</v>
      </c>
      <c r="L49" s="2">
        <v>4571</v>
      </c>
      <c r="M49" s="6">
        <v>174.8</v>
      </c>
      <c r="N49" s="2">
        <v>301</v>
      </c>
      <c r="O49" s="2">
        <v>12691</v>
      </c>
      <c r="P49" s="6">
        <v>439.2</v>
      </c>
      <c r="Q49" s="2">
        <v>168</v>
      </c>
      <c r="R49" s="2">
        <v>6919</v>
      </c>
      <c r="S49" s="6">
        <v>283.4</v>
      </c>
      <c r="T49" s="39">
        <f t="shared" si="6"/>
        <v>762</v>
      </c>
      <c r="U49" s="39">
        <f t="shared" si="6"/>
        <v>26364</v>
      </c>
      <c r="V49" s="39">
        <f t="shared" si="6"/>
        <v>1195.8</v>
      </c>
      <c r="W49" s="39">
        <f t="shared" si="7"/>
        <v>630</v>
      </c>
      <c r="X49" s="39">
        <f t="shared" si="7"/>
        <v>24181</v>
      </c>
      <c r="Y49" s="39">
        <f t="shared" si="7"/>
        <v>897.4</v>
      </c>
      <c r="Z49" s="36">
        <f t="shared" si="5"/>
        <v>-132</v>
      </c>
      <c r="AA49" s="36">
        <f t="shared" si="5"/>
        <v>-2183</v>
      </c>
      <c r="AB49" s="36">
        <f t="shared" si="5"/>
        <v>-298.4</v>
      </c>
    </row>
    <row r="50" spans="1:28" ht="12.75">
      <c r="A50" s="1" t="s">
        <v>49</v>
      </c>
      <c r="B50" s="2">
        <v>76</v>
      </c>
      <c r="C50" s="2">
        <v>2142</v>
      </c>
      <c r="D50" s="6">
        <v>54.6</v>
      </c>
      <c r="E50" s="2">
        <v>147</v>
      </c>
      <c r="F50" s="2">
        <v>3720</v>
      </c>
      <c r="G50" s="6">
        <v>101.4</v>
      </c>
      <c r="H50" s="2">
        <v>190</v>
      </c>
      <c r="I50" s="2">
        <v>5612</v>
      </c>
      <c r="J50" s="6">
        <v>144.2</v>
      </c>
      <c r="K50" s="2">
        <v>91</v>
      </c>
      <c r="L50" s="2">
        <v>3504</v>
      </c>
      <c r="M50" s="6">
        <v>87.5</v>
      </c>
      <c r="N50" s="2">
        <v>129</v>
      </c>
      <c r="O50" s="2">
        <v>4576</v>
      </c>
      <c r="P50" s="6">
        <v>120.1</v>
      </c>
      <c r="Q50" s="2">
        <v>71</v>
      </c>
      <c r="R50" s="2">
        <v>1714</v>
      </c>
      <c r="S50" s="6">
        <v>41.8</v>
      </c>
      <c r="T50" s="39">
        <f t="shared" si="6"/>
        <v>413</v>
      </c>
      <c r="U50" s="39">
        <f t="shared" si="6"/>
        <v>11474</v>
      </c>
      <c r="V50" s="39">
        <f t="shared" si="6"/>
        <v>300.2</v>
      </c>
      <c r="W50" s="39">
        <f t="shared" si="7"/>
        <v>291</v>
      </c>
      <c r="X50" s="39">
        <f t="shared" si="7"/>
        <v>9794</v>
      </c>
      <c r="Y50" s="39">
        <f t="shared" si="7"/>
        <v>249.39999999999998</v>
      </c>
      <c r="Z50" s="36">
        <f t="shared" si="5"/>
        <v>-122</v>
      </c>
      <c r="AA50" s="36">
        <f t="shared" si="5"/>
        <v>-1680</v>
      </c>
      <c r="AB50" s="36">
        <f t="shared" si="5"/>
        <v>-50.80000000000001</v>
      </c>
    </row>
    <row r="51" spans="1:28" ht="12.75">
      <c r="A51" s="1" t="s">
        <v>50</v>
      </c>
      <c r="B51" s="2">
        <v>0</v>
      </c>
      <c r="C51" s="2">
        <v>0</v>
      </c>
      <c r="D51" s="6">
        <v>0</v>
      </c>
      <c r="E51" s="2">
        <v>0</v>
      </c>
      <c r="F51" s="2">
        <v>0</v>
      </c>
      <c r="G51" s="6">
        <v>0</v>
      </c>
      <c r="H51" s="2">
        <v>0</v>
      </c>
      <c r="I51" s="2">
        <v>0</v>
      </c>
      <c r="J51" s="6">
        <v>0</v>
      </c>
      <c r="K51" s="2">
        <v>0</v>
      </c>
      <c r="L51" s="2">
        <v>0</v>
      </c>
      <c r="M51" s="6">
        <v>0</v>
      </c>
      <c r="N51" s="2">
        <v>1</v>
      </c>
      <c r="O51" s="2">
        <v>3</v>
      </c>
      <c r="P51" s="6">
        <v>0.1</v>
      </c>
      <c r="Q51" s="2">
        <v>0</v>
      </c>
      <c r="R51" s="2">
        <v>0</v>
      </c>
      <c r="S51" s="6">
        <v>0</v>
      </c>
      <c r="T51" s="39">
        <f t="shared" si="6"/>
        <v>0</v>
      </c>
      <c r="U51" s="39">
        <f t="shared" si="6"/>
        <v>0</v>
      </c>
      <c r="V51" s="39">
        <f t="shared" si="6"/>
        <v>0</v>
      </c>
      <c r="W51" s="39">
        <f t="shared" si="7"/>
        <v>1</v>
      </c>
      <c r="X51" s="39">
        <f t="shared" si="7"/>
        <v>3</v>
      </c>
      <c r="Y51" s="39">
        <f t="shared" si="7"/>
        <v>0.1</v>
      </c>
      <c r="Z51" s="36">
        <f t="shared" si="5"/>
        <v>1</v>
      </c>
      <c r="AA51" s="36">
        <f t="shared" si="5"/>
        <v>3</v>
      </c>
      <c r="AB51" s="36">
        <f t="shared" si="5"/>
        <v>0.1</v>
      </c>
    </row>
    <row r="52" spans="1:28" ht="12.75">
      <c r="A52" s="1" t="s">
        <v>51</v>
      </c>
      <c r="B52" s="2">
        <v>1499</v>
      </c>
      <c r="C52" s="2">
        <v>46918</v>
      </c>
      <c r="D52" s="6">
        <v>2103.6</v>
      </c>
      <c r="E52" s="2">
        <v>1698</v>
      </c>
      <c r="F52" s="2">
        <v>69642</v>
      </c>
      <c r="G52" s="6">
        <v>4319.4</v>
      </c>
      <c r="H52" s="2">
        <v>1643</v>
      </c>
      <c r="I52" s="2">
        <v>68291</v>
      </c>
      <c r="J52" s="6">
        <v>4407.9</v>
      </c>
      <c r="K52" s="2">
        <v>1033</v>
      </c>
      <c r="L52" s="2">
        <v>33085</v>
      </c>
      <c r="M52" s="6">
        <v>1269.5</v>
      </c>
      <c r="N52" s="2">
        <v>1434</v>
      </c>
      <c r="O52" s="2">
        <v>58851</v>
      </c>
      <c r="P52" s="6">
        <v>3805.8</v>
      </c>
      <c r="Q52" s="2">
        <v>1421</v>
      </c>
      <c r="R52" s="2">
        <v>58737</v>
      </c>
      <c r="S52" s="6">
        <v>4134</v>
      </c>
      <c r="T52" s="39">
        <f t="shared" si="6"/>
        <v>4840</v>
      </c>
      <c r="U52" s="39">
        <f t="shared" si="6"/>
        <v>184851</v>
      </c>
      <c r="V52" s="39">
        <f t="shared" si="6"/>
        <v>10830.9</v>
      </c>
      <c r="W52" s="39">
        <f t="shared" si="7"/>
        <v>3888</v>
      </c>
      <c r="X52" s="39">
        <f t="shared" si="7"/>
        <v>150673</v>
      </c>
      <c r="Y52" s="39">
        <f t="shared" si="7"/>
        <v>9209.3</v>
      </c>
      <c r="Z52" s="36">
        <f t="shared" si="5"/>
        <v>-952</v>
      </c>
      <c r="AA52" s="36">
        <f t="shared" si="5"/>
        <v>-34178</v>
      </c>
      <c r="AB52" s="36">
        <f t="shared" si="5"/>
        <v>-1621.6000000000004</v>
      </c>
    </row>
    <row r="53" spans="1:28" ht="12.75">
      <c r="A53" s="1" t="s">
        <v>52</v>
      </c>
      <c r="B53" s="2">
        <v>320</v>
      </c>
      <c r="C53" s="2">
        <v>17542</v>
      </c>
      <c r="D53" s="6">
        <v>731.7</v>
      </c>
      <c r="E53" s="2">
        <v>1311</v>
      </c>
      <c r="F53" s="2">
        <v>76116</v>
      </c>
      <c r="G53" s="6">
        <v>5493.4</v>
      </c>
      <c r="H53" s="2">
        <v>1301</v>
      </c>
      <c r="I53" s="2">
        <v>77064</v>
      </c>
      <c r="J53" s="6">
        <v>5535.5</v>
      </c>
      <c r="K53" s="2">
        <v>307</v>
      </c>
      <c r="L53" s="2">
        <v>16765</v>
      </c>
      <c r="M53" s="6">
        <v>584.1</v>
      </c>
      <c r="N53" s="2">
        <v>1193</v>
      </c>
      <c r="O53" s="2">
        <v>74710</v>
      </c>
      <c r="P53" s="6">
        <v>5376.2</v>
      </c>
      <c r="Q53" s="2">
        <v>1224</v>
      </c>
      <c r="R53" s="2">
        <v>73343</v>
      </c>
      <c r="S53" s="6">
        <v>5375.8</v>
      </c>
      <c r="T53" s="39">
        <f t="shared" si="6"/>
        <v>2932</v>
      </c>
      <c r="U53" s="39">
        <f t="shared" si="6"/>
        <v>170722</v>
      </c>
      <c r="V53" s="39">
        <f t="shared" si="6"/>
        <v>11760.599999999999</v>
      </c>
      <c r="W53" s="39">
        <f t="shared" si="7"/>
        <v>2724</v>
      </c>
      <c r="X53" s="39">
        <f t="shared" si="7"/>
        <v>164818</v>
      </c>
      <c r="Y53" s="39">
        <f t="shared" si="7"/>
        <v>11336.1</v>
      </c>
      <c r="Z53" s="36">
        <f t="shared" si="5"/>
        <v>-208</v>
      </c>
      <c r="AA53" s="36">
        <f t="shared" si="5"/>
        <v>-5904</v>
      </c>
      <c r="AB53" s="36">
        <f t="shared" si="5"/>
        <v>-424.4999999999982</v>
      </c>
    </row>
    <row r="54" spans="1:28" ht="12.75">
      <c r="A54" s="1" t="s">
        <v>53</v>
      </c>
      <c r="B54" s="2">
        <v>78</v>
      </c>
      <c r="C54" s="2">
        <v>4049</v>
      </c>
      <c r="D54" s="6">
        <v>114.5</v>
      </c>
      <c r="E54" s="2">
        <v>181</v>
      </c>
      <c r="F54" s="2">
        <v>5532</v>
      </c>
      <c r="G54" s="6">
        <v>315.5</v>
      </c>
      <c r="H54" s="2">
        <v>177</v>
      </c>
      <c r="I54" s="2">
        <v>5959</v>
      </c>
      <c r="J54" s="6">
        <v>321</v>
      </c>
      <c r="K54" s="2">
        <v>67</v>
      </c>
      <c r="L54" s="2">
        <v>2327</v>
      </c>
      <c r="M54" s="6">
        <v>72.1</v>
      </c>
      <c r="N54" s="2">
        <v>135</v>
      </c>
      <c r="O54" s="2">
        <v>5519</v>
      </c>
      <c r="P54" s="6">
        <v>265.5</v>
      </c>
      <c r="Q54" s="2">
        <v>42</v>
      </c>
      <c r="R54" s="2">
        <v>2594</v>
      </c>
      <c r="S54" s="6">
        <v>109.4</v>
      </c>
      <c r="T54" s="39">
        <f t="shared" si="6"/>
        <v>436</v>
      </c>
      <c r="U54" s="39">
        <f t="shared" si="6"/>
        <v>15540</v>
      </c>
      <c r="V54" s="39">
        <f t="shared" si="6"/>
        <v>751</v>
      </c>
      <c r="W54" s="39">
        <f t="shared" si="7"/>
        <v>244</v>
      </c>
      <c r="X54" s="39">
        <f t="shared" si="7"/>
        <v>10440</v>
      </c>
      <c r="Y54" s="39">
        <f t="shared" si="7"/>
        <v>447</v>
      </c>
      <c r="Z54" s="36">
        <f t="shared" si="5"/>
        <v>-192</v>
      </c>
      <c r="AA54" s="36">
        <f t="shared" si="5"/>
        <v>-5100</v>
      </c>
      <c r="AB54" s="36">
        <f t="shared" si="5"/>
        <v>-304</v>
      </c>
    </row>
    <row r="55" spans="1:28" ht="12.75">
      <c r="A55" s="1" t="s">
        <v>54</v>
      </c>
      <c r="B55" s="2">
        <v>3</v>
      </c>
      <c r="C55" s="2">
        <v>143</v>
      </c>
      <c r="D55" s="6">
        <v>1</v>
      </c>
      <c r="E55" s="2">
        <v>21</v>
      </c>
      <c r="F55" s="2">
        <v>1957</v>
      </c>
      <c r="G55" s="6">
        <v>37.5</v>
      </c>
      <c r="H55" s="2">
        <v>22</v>
      </c>
      <c r="I55" s="2">
        <v>1913</v>
      </c>
      <c r="J55" s="6">
        <v>42.4</v>
      </c>
      <c r="K55" s="2">
        <v>4</v>
      </c>
      <c r="L55" s="2">
        <v>218</v>
      </c>
      <c r="M55" s="6">
        <v>3.4</v>
      </c>
      <c r="N55" s="2">
        <v>23</v>
      </c>
      <c r="O55" s="2">
        <v>1652</v>
      </c>
      <c r="P55" s="6">
        <v>33.7</v>
      </c>
      <c r="Q55" s="2">
        <v>22</v>
      </c>
      <c r="R55" s="2">
        <v>1756</v>
      </c>
      <c r="S55" s="6">
        <v>34.7</v>
      </c>
      <c r="T55" s="39">
        <f t="shared" si="6"/>
        <v>46</v>
      </c>
      <c r="U55" s="39">
        <f t="shared" si="6"/>
        <v>4013</v>
      </c>
      <c r="V55" s="39">
        <f t="shared" si="6"/>
        <v>80.9</v>
      </c>
      <c r="W55" s="39">
        <f t="shared" si="7"/>
        <v>49</v>
      </c>
      <c r="X55" s="39">
        <f t="shared" si="7"/>
        <v>3626</v>
      </c>
      <c r="Y55" s="39">
        <f t="shared" si="7"/>
        <v>71.80000000000001</v>
      </c>
      <c r="Z55" s="36">
        <f t="shared" si="5"/>
        <v>3</v>
      </c>
      <c r="AA55" s="36">
        <f t="shared" si="5"/>
        <v>-387</v>
      </c>
      <c r="AB55" s="36">
        <f t="shared" si="5"/>
        <v>-9.099999999999994</v>
      </c>
    </row>
    <row r="56" spans="1:28" ht="12.75">
      <c r="A56" s="1" t="s">
        <v>55</v>
      </c>
      <c r="B56" s="2">
        <v>48</v>
      </c>
      <c r="C56" s="2">
        <v>1205</v>
      </c>
      <c r="D56" s="6">
        <v>54.5</v>
      </c>
      <c r="E56" s="2">
        <v>208</v>
      </c>
      <c r="F56" s="2">
        <v>6885</v>
      </c>
      <c r="G56" s="6">
        <v>189.1</v>
      </c>
      <c r="H56" s="2">
        <v>223</v>
      </c>
      <c r="I56" s="2">
        <v>9653</v>
      </c>
      <c r="J56" s="6">
        <v>278.2</v>
      </c>
      <c r="K56" s="2">
        <v>33</v>
      </c>
      <c r="L56" s="2">
        <v>1342</v>
      </c>
      <c r="M56" s="6">
        <v>67.2</v>
      </c>
      <c r="N56" s="2">
        <v>120</v>
      </c>
      <c r="O56" s="2">
        <v>5256</v>
      </c>
      <c r="P56" s="6">
        <v>126.5</v>
      </c>
      <c r="Q56" s="2">
        <v>97</v>
      </c>
      <c r="R56" s="2">
        <v>4302</v>
      </c>
      <c r="S56" s="6">
        <v>109.3</v>
      </c>
      <c r="T56" s="39">
        <f t="shared" si="6"/>
        <v>479</v>
      </c>
      <c r="U56" s="39">
        <f t="shared" si="6"/>
        <v>17743</v>
      </c>
      <c r="V56" s="39">
        <f t="shared" si="6"/>
        <v>521.8</v>
      </c>
      <c r="W56" s="39">
        <f t="shared" si="7"/>
        <v>250</v>
      </c>
      <c r="X56" s="39">
        <f t="shared" si="7"/>
        <v>10900</v>
      </c>
      <c r="Y56" s="39">
        <f t="shared" si="7"/>
        <v>303</v>
      </c>
      <c r="Z56" s="36">
        <f t="shared" si="5"/>
        <v>-229</v>
      </c>
      <c r="AA56" s="36">
        <f t="shared" si="5"/>
        <v>-6843</v>
      </c>
      <c r="AB56" s="36">
        <f t="shared" si="5"/>
        <v>-218.79999999999995</v>
      </c>
    </row>
    <row r="57" spans="1:28" ht="12.75">
      <c r="A57" s="1" t="s">
        <v>56</v>
      </c>
      <c r="B57" s="2">
        <v>2</v>
      </c>
      <c r="C57" s="2">
        <v>79</v>
      </c>
      <c r="D57" s="6">
        <v>2.5</v>
      </c>
      <c r="E57" s="2">
        <v>2</v>
      </c>
      <c r="F57" s="2">
        <v>630</v>
      </c>
      <c r="G57" s="6">
        <v>33.8</v>
      </c>
      <c r="H57" s="2">
        <v>4</v>
      </c>
      <c r="I57" s="2">
        <v>796</v>
      </c>
      <c r="J57" s="6">
        <v>51.7</v>
      </c>
      <c r="K57" s="2">
        <v>3</v>
      </c>
      <c r="L57" s="2">
        <v>310</v>
      </c>
      <c r="M57" s="6">
        <v>11.5</v>
      </c>
      <c r="N57" s="2">
        <v>3</v>
      </c>
      <c r="O57" s="2">
        <v>836</v>
      </c>
      <c r="P57" s="6">
        <v>43.6</v>
      </c>
      <c r="Q57" s="2">
        <v>3</v>
      </c>
      <c r="R57" s="2">
        <v>1087</v>
      </c>
      <c r="S57" s="6">
        <v>65.9</v>
      </c>
      <c r="T57" s="39">
        <f t="shared" si="6"/>
        <v>8</v>
      </c>
      <c r="U57" s="39">
        <f t="shared" si="6"/>
        <v>1505</v>
      </c>
      <c r="V57" s="39">
        <f t="shared" si="6"/>
        <v>88</v>
      </c>
      <c r="W57" s="39">
        <f t="shared" si="7"/>
        <v>9</v>
      </c>
      <c r="X57" s="39">
        <f t="shared" si="7"/>
        <v>2233</v>
      </c>
      <c r="Y57" s="39">
        <f t="shared" si="7"/>
        <v>121</v>
      </c>
      <c r="Z57" s="36">
        <f t="shared" si="5"/>
        <v>1</v>
      </c>
      <c r="AA57" s="36">
        <f t="shared" si="5"/>
        <v>728</v>
      </c>
      <c r="AB57" s="36">
        <f t="shared" si="5"/>
        <v>33</v>
      </c>
    </row>
    <row r="58" spans="1:28" ht="12.75">
      <c r="A58" s="1" t="s">
        <v>57</v>
      </c>
      <c r="B58" s="2">
        <v>346</v>
      </c>
      <c r="C58" s="2">
        <v>10258</v>
      </c>
      <c r="D58" s="6">
        <v>265.9</v>
      </c>
      <c r="E58" s="2">
        <v>639</v>
      </c>
      <c r="F58" s="2">
        <v>18928</v>
      </c>
      <c r="G58" s="6">
        <v>566.2</v>
      </c>
      <c r="H58" s="2">
        <v>596</v>
      </c>
      <c r="I58" s="2">
        <v>20990</v>
      </c>
      <c r="J58" s="6">
        <v>602.4</v>
      </c>
      <c r="K58" s="2">
        <v>353</v>
      </c>
      <c r="L58" s="2">
        <v>12050</v>
      </c>
      <c r="M58" s="6">
        <v>326.7</v>
      </c>
      <c r="N58" s="2">
        <v>525</v>
      </c>
      <c r="O58" s="2">
        <v>19619</v>
      </c>
      <c r="P58" s="6">
        <v>688.2</v>
      </c>
      <c r="Q58" s="2">
        <v>513</v>
      </c>
      <c r="R58" s="2">
        <v>19783</v>
      </c>
      <c r="S58" s="6">
        <v>534.5</v>
      </c>
      <c r="T58" s="39">
        <f t="shared" si="6"/>
        <v>1581</v>
      </c>
      <c r="U58" s="39">
        <f t="shared" si="6"/>
        <v>50176</v>
      </c>
      <c r="V58" s="39">
        <f t="shared" si="6"/>
        <v>1434.5</v>
      </c>
      <c r="W58" s="39">
        <f t="shared" si="7"/>
        <v>1391</v>
      </c>
      <c r="X58" s="39">
        <f t="shared" si="7"/>
        <v>51452</v>
      </c>
      <c r="Y58" s="39">
        <f t="shared" si="7"/>
        <v>1549.4</v>
      </c>
      <c r="Z58" s="36">
        <f t="shared" si="5"/>
        <v>-190</v>
      </c>
      <c r="AA58" s="36">
        <f t="shared" si="5"/>
        <v>1276</v>
      </c>
      <c r="AB58" s="36">
        <f t="shared" si="5"/>
        <v>114.90000000000009</v>
      </c>
    </row>
    <row r="59" spans="1:28" ht="12.75">
      <c r="A59" s="1" t="s">
        <v>58</v>
      </c>
      <c r="B59" s="2">
        <v>157</v>
      </c>
      <c r="C59" s="2">
        <v>4849</v>
      </c>
      <c r="D59" s="6">
        <v>352.3</v>
      </c>
      <c r="E59" s="2">
        <v>114</v>
      </c>
      <c r="F59" s="2">
        <v>7497</v>
      </c>
      <c r="G59" s="6">
        <v>208.5</v>
      </c>
      <c r="H59" s="2">
        <v>90</v>
      </c>
      <c r="I59" s="2">
        <v>6989</v>
      </c>
      <c r="J59" s="6">
        <v>220.4</v>
      </c>
      <c r="K59" s="2">
        <v>57</v>
      </c>
      <c r="L59" s="2">
        <v>3070</v>
      </c>
      <c r="M59" s="6">
        <v>236.3</v>
      </c>
      <c r="N59" s="2">
        <v>80</v>
      </c>
      <c r="O59" s="2">
        <v>7917</v>
      </c>
      <c r="P59" s="6">
        <v>237.2</v>
      </c>
      <c r="Q59" s="2">
        <v>66</v>
      </c>
      <c r="R59" s="2">
        <v>7109</v>
      </c>
      <c r="S59" s="6">
        <v>210.8</v>
      </c>
      <c r="T59" s="39">
        <f t="shared" si="6"/>
        <v>361</v>
      </c>
      <c r="U59" s="39">
        <f t="shared" si="6"/>
        <v>19335</v>
      </c>
      <c r="V59" s="39">
        <f t="shared" si="6"/>
        <v>781.1999999999999</v>
      </c>
      <c r="W59" s="39">
        <f t="shared" si="7"/>
        <v>203</v>
      </c>
      <c r="X59" s="39">
        <f t="shared" si="7"/>
        <v>18096</v>
      </c>
      <c r="Y59" s="39">
        <f t="shared" si="7"/>
        <v>684.3</v>
      </c>
      <c r="Z59" s="36">
        <f t="shared" si="5"/>
        <v>-158</v>
      </c>
      <c r="AA59" s="36">
        <f t="shared" si="5"/>
        <v>-1239</v>
      </c>
      <c r="AB59" s="36">
        <f t="shared" si="5"/>
        <v>-96.89999999999998</v>
      </c>
    </row>
    <row r="60" spans="1:28" ht="12.75">
      <c r="A60" s="1" t="s">
        <v>59</v>
      </c>
      <c r="B60" s="2">
        <v>164</v>
      </c>
      <c r="C60" s="2">
        <v>4648</v>
      </c>
      <c r="D60" s="6">
        <v>92.6</v>
      </c>
      <c r="E60" s="2">
        <v>208</v>
      </c>
      <c r="F60" s="2">
        <v>6726</v>
      </c>
      <c r="G60" s="6">
        <v>225.8</v>
      </c>
      <c r="H60" s="2">
        <v>208</v>
      </c>
      <c r="I60" s="2">
        <v>6668</v>
      </c>
      <c r="J60" s="6">
        <v>182.1</v>
      </c>
      <c r="K60" s="2">
        <v>65</v>
      </c>
      <c r="L60" s="2">
        <v>2285</v>
      </c>
      <c r="M60" s="6">
        <v>42.2</v>
      </c>
      <c r="N60" s="2">
        <v>191</v>
      </c>
      <c r="O60" s="2">
        <v>6909</v>
      </c>
      <c r="P60" s="6">
        <v>212.9</v>
      </c>
      <c r="Q60" s="2">
        <v>168</v>
      </c>
      <c r="R60" s="2">
        <v>5738</v>
      </c>
      <c r="S60" s="6">
        <v>116</v>
      </c>
      <c r="T60" s="39">
        <f t="shared" si="6"/>
        <v>580</v>
      </c>
      <c r="U60" s="39">
        <f t="shared" si="6"/>
        <v>18042</v>
      </c>
      <c r="V60" s="39">
        <f t="shared" si="6"/>
        <v>500.5</v>
      </c>
      <c r="W60" s="39">
        <f t="shared" si="7"/>
        <v>424</v>
      </c>
      <c r="X60" s="39">
        <f t="shared" si="7"/>
        <v>14932</v>
      </c>
      <c r="Y60" s="39">
        <f t="shared" si="7"/>
        <v>371.1</v>
      </c>
      <c r="Z60" s="36">
        <f t="shared" si="5"/>
        <v>-156</v>
      </c>
      <c r="AA60" s="36">
        <f t="shared" si="5"/>
        <v>-3110</v>
      </c>
      <c r="AB60" s="36">
        <f t="shared" si="5"/>
        <v>-129.39999999999998</v>
      </c>
    </row>
    <row r="61" spans="1:28" ht="12.75">
      <c r="A61" s="1" t="s">
        <v>60</v>
      </c>
      <c r="B61" s="2">
        <v>4</v>
      </c>
      <c r="C61" s="2">
        <v>91</v>
      </c>
      <c r="D61" s="6">
        <v>2.5</v>
      </c>
      <c r="E61" s="2">
        <v>31</v>
      </c>
      <c r="F61" s="2">
        <v>1975</v>
      </c>
      <c r="G61" s="6">
        <v>55.6</v>
      </c>
      <c r="H61" s="2">
        <v>51</v>
      </c>
      <c r="I61" s="2">
        <v>895</v>
      </c>
      <c r="J61" s="6">
        <v>59.8</v>
      </c>
      <c r="K61" s="2">
        <v>1</v>
      </c>
      <c r="L61" s="2">
        <v>7</v>
      </c>
      <c r="M61" s="6">
        <v>0.1</v>
      </c>
      <c r="N61" s="2">
        <v>51</v>
      </c>
      <c r="O61" s="2">
        <v>1021</v>
      </c>
      <c r="P61" s="6">
        <v>71.5</v>
      </c>
      <c r="Q61" s="2">
        <v>67</v>
      </c>
      <c r="R61" s="2">
        <v>9941</v>
      </c>
      <c r="S61" s="6">
        <v>230.9</v>
      </c>
      <c r="T61" s="39">
        <f t="shared" si="6"/>
        <v>86</v>
      </c>
      <c r="U61" s="39">
        <f t="shared" si="6"/>
        <v>2961</v>
      </c>
      <c r="V61" s="39">
        <f t="shared" si="6"/>
        <v>117.9</v>
      </c>
      <c r="W61" s="39">
        <f t="shared" si="7"/>
        <v>119</v>
      </c>
      <c r="X61" s="39">
        <f t="shared" si="7"/>
        <v>10969</v>
      </c>
      <c r="Y61" s="39">
        <f t="shared" si="7"/>
        <v>302.5</v>
      </c>
      <c r="Z61" s="36">
        <f t="shared" si="5"/>
        <v>33</v>
      </c>
      <c r="AA61" s="36">
        <f t="shared" si="5"/>
        <v>8008</v>
      </c>
      <c r="AB61" s="36">
        <f t="shared" si="5"/>
        <v>184.6</v>
      </c>
    </row>
    <row r="62" spans="1:28" ht="12.75">
      <c r="A62" s="1" t="s">
        <v>61</v>
      </c>
      <c r="B62" s="2">
        <v>21</v>
      </c>
      <c r="C62" s="2">
        <v>683</v>
      </c>
      <c r="D62" s="6">
        <v>34.3</v>
      </c>
      <c r="E62" s="2">
        <v>76</v>
      </c>
      <c r="F62" s="2">
        <v>3810</v>
      </c>
      <c r="G62" s="6">
        <v>199.1</v>
      </c>
      <c r="H62" s="2">
        <v>76</v>
      </c>
      <c r="I62" s="2">
        <v>4182</v>
      </c>
      <c r="J62" s="6">
        <v>206</v>
      </c>
      <c r="K62" s="2">
        <v>25</v>
      </c>
      <c r="L62" s="2">
        <v>789</v>
      </c>
      <c r="M62" s="6">
        <v>36.1</v>
      </c>
      <c r="N62" s="2">
        <v>48</v>
      </c>
      <c r="O62" s="2">
        <v>1973</v>
      </c>
      <c r="P62" s="6">
        <v>108</v>
      </c>
      <c r="Q62" s="2">
        <v>30</v>
      </c>
      <c r="R62" s="2">
        <v>2773</v>
      </c>
      <c r="S62" s="6">
        <v>91.2</v>
      </c>
      <c r="T62" s="39">
        <f t="shared" si="6"/>
        <v>173</v>
      </c>
      <c r="U62" s="39">
        <f t="shared" si="6"/>
        <v>8675</v>
      </c>
      <c r="V62" s="39">
        <f t="shared" si="6"/>
        <v>439.4</v>
      </c>
      <c r="W62" s="39">
        <f t="shared" si="7"/>
        <v>103</v>
      </c>
      <c r="X62" s="39">
        <f t="shared" si="7"/>
        <v>5535</v>
      </c>
      <c r="Y62" s="39">
        <f t="shared" si="7"/>
        <v>235.3</v>
      </c>
      <c r="Z62" s="36">
        <f t="shared" si="5"/>
        <v>-70</v>
      </c>
      <c r="AA62" s="36">
        <f t="shared" si="5"/>
        <v>-3140</v>
      </c>
      <c r="AB62" s="36">
        <f t="shared" si="5"/>
        <v>-204.09999999999997</v>
      </c>
    </row>
    <row r="63" spans="1:28" ht="12.75">
      <c r="A63" s="1" t="s">
        <v>62</v>
      </c>
      <c r="B63" s="2">
        <v>41</v>
      </c>
      <c r="C63" s="2">
        <v>3205</v>
      </c>
      <c r="D63" s="6">
        <v>42.3</v>
      </c>
      <c r="E63" s="2">
        <v>55</v>
      </c>
      <c r="F63" s="2">
        <v>5743</v>
      </c>
      <c r="G63" s="6">
        <v>116</v>
      </c>
      <c r="H63" s="2">
        <v>50</v>
      </c>
      <c r="I63" s="2">
        <v>5042</v>
      </c>
      <c r="J63" s="6">
        <v>116.2</v>
      </c>
      <c r="K63" s="2">
        <v>19</v>
      </c>
      <c r="L63" s="2">
        <v>529</v>
      </c>
      <c r="M63" s="6">
        <v>7.6</v>
      </c>
      <c r="N63" s="2">
        <v>48</v>
      </c>
      <c r="O63" s="2">
        <v>6635</v>
      </c>
      <c r="P63" s="6">
        <v>168</v>
      </c>
      <c r="Q63" s="2">
        <v>43</v>
      </c>
      <c r="R63" s="2">
        <v>8110</v>
      </c>
      <c r="S63" s="6">
        <v>212</v>
      </c>
      <c r="T63" s="39">
        <f t="shared" si="6"/>
        <v>146</v>
      </c>
      <c r="U63" s="39">
        <f t="shared" si="6"/>
        <v>13990</v>
      </c>
      <c r="V63" s="39">
        <f t="shared" si="6"/>
        <v>274.5</v>
      </c>
      <c r="W63" s="39">
        <f t="shared" si="7"/>
        <v>110</v>
      </c>
      <c r="X63" s="39">
        <f t="shared" si="7"/>
        <v>15274</v>
      </c>
      <c r="Y63" s="39">
        <f t="shared" si="7"/>
        <v>387.6</v>
      </c>
      <c r="Z63" s="36">
        <f t="shared" si="5"/>
        <v>-36</v>
      </c>
      <c r="AA63" s="36">
        <f t="shared" si="5"/>
        <v>1284</v>
      </c>
      <c r="AB63" s="36">
        <f t="shared" si="5"/>
        <v>113.10000000000002</v>
      </c>
    </row>
    <row r="64" spans="1:28" ht="12.75">
      <c r="A64" s="1" t="s">
        <v>63</v>
      </c>
      <c r="B64" s="2">
        <v>26</v>
      </c>
      <c r="C64" s="2">
        <v>419</v>
      </c>
      <c r="D64" s="6">
        <v>22.2</v>
      </c>
      <c r="E64" s="2">
        <v>63</v>
      </c>
      <c r="F64" s="2">
        <v>969</v>
      </c>
      <c r="G64" s="6">
        <v>58.1</v>
      </c>
      <c r="H64" s="2">
        <v>64</v>
      </c>
      <c r="I64" s="2">
        <v>906</v>
      </c>
      <c r="J64" s="6">
        <v>60.3</v>
      </c>
      <c r="K64" s="2">
        <v>23</v>
      </c>
      <c r="L64" s="2">
        <v>378</v>
      </c>
      <c r="M64" s="6">
        <v>18.6</v>
      </c>
      <c r="N64" s="2">
        <v>48</v>
      </c>
      <c r="O64" s="2">
        <v>699</v>
      </c>
      <c r="P64" s="6">
        <v>45</v>
      </c>
      <c r="Q64" s="2">
        <v>17</v>
      </c>
      <c r="R64" s="2">
        <v>781</v>
      </c>
      <c r="S64" s="6">
        <v>39.1</v>
      </c>
      <c r="T64" s="39">
        <f t="shared" si="6"/>
        <v>153</v>
      </c>
      <c r="U64" s="39">
        <f t="shared" si="6"/>
        <v>2294</v>
      </c>
      <c r="V64" s="39">
        <f t="shared" si="6"/>
        <v>140.6</v>
      </c>
      <c r="W64" s="39">
        <f t="shared" si="7"/>
        <v>88</v>
      </c>
      <c r="X64" s="39">
        <f t="shared" si="7"/>
        <v>1858</v>
      </c>
      <c r="Y64" s="39">
        <f t="shared" si="7"/>
        <v>102.7</v>
      </c>
      <c r="Z64" s="36">
        <f t="shared" si="5"/>
        <v>-65</v>
      </c>
      <c r="AA64" s="36">
        <f t="shared" si="5"/>
        <v>-436</v>
      </c>
      <c r="AB64" s="36">
        <f t="shared" si="5"/>
        <v>-37.89999999999999</v>
      </c>
    </row>
    <row r="65" spans="1:28" ht="12.75">
      <c r="A65" s="1" t="s">
        <v>64</v>
      </c>
      <c r="B65" s="2">
        <v>0</v>
      </c>
      <c r="C65" s="2">
        <v>0</v>
      </c>
      <c r="D65" s="6">
        <v>0</v>
      </c>
      <c r="E65" s="2">
        <v>3</v>
      </c>
      <c r="F65" s="2">
        <v>203</v>
      </c>
      <c r="G65" s="6">
        <v>4.1</v>
      </c>
      <c r="H65" s="2">
        <v>4</v>
      </c>
      <c r="I65" s="2">
        <v>236</v>
      </c>
      <c r="J65" s="6">
        <v>4.9</v>
      </c>
      <c r="K65" s="2">
        <v>0</v>
      </c>
      <c r="L65" s="2">
        <v>0</v>
      </c>
      <c r="M65" s="6">
        <v>0</v>
      </c>
      <c r="N65" s="2">
        <v>2</v>
      </c>
      <c r="O65" s="2">
        <v>8</v>
      </c>
      <c r="P65" s="6">
        <v>0.6</v>
      </c>
      <c r="Q65" s="2">
        <v>3</v>
      </c>
      <c r="R65" s="2">
        <v>279</v>
      </c>
      <c r="S65" s="6">
        <v>5</v>
      </c>
      <c r="T65" s="39">
        <f t="shared" si="6"/>
        <v>7</v>
      </c>
      <c r="U65" s="39">
        <f t="shared" si="6"/>
        <v>439</v>
      </c>
      <c r="V65" s="39">
        <f t="shared" si="6"/>
        <v>9</v>
      </c>
      <c r="W65" s="39">
        <f t="shared" si="7"/>
        <v>5</v>
      </c>
      <c r="X65" s="39">
        <f t="shared" si="7"/>
        <v>287</v>
      </c>
      <c r="Y65" s="39">
        <f t="shared" si="7"/>
        <v>5.6</v>
      </c>
      <c r="Z65" s="36">
        <f t="shared" si="5"/>
        <v>-2</v>
      </c>
      <c r="AA65" s="36">
        <f t="shared" si="5"/>
        <v>-152</v>
      </c>
      <c r="AB65" s="36">
        <f t="shared" si="5"/>
        <v>-3.4000000000000004</v>
      </c>
    </row>
    <row r="66" spans="1:28" ht="12.75">
      <c r="A66" s="1" t="s">
        <v>65</v>
      </c>
      <c r="B66" s="2">
        <v>465</v>
      </c>
      <c r="C66" s="2">
        <v>12977</v>
      </c>
      <c r="D66" s="6">
        <v>673.9</v>
      </c>
      <c r="E66" s="2">
        <v>472</v>
      </c>
      <c r="F66" s="2">
        <v>21371</v>
      </c>
      <c r="G66" s="6">
        <v>1584.9</v>
      </c>
      <c r="H66" s="2">
        <v>486</v>
      </c>
      <c r="I66" s="2">
        <v>22090</v>
      </c>
      <c r="J66" s="6">
        <v>1848.7</v>
      </c>
      <c r="K66" s="2">
        <v>431</v>
      </c>
      <c r="L66" s="2">
        <v>12795</v>
      </c>
      <c r="M66" s="6">
        <v>696.9</v>
      </c>
      <c r="N66" s="2">
        <v>318</v>
      </c>
      <c r="O66" s="2">
        <v>17412</v>
      </c>
      <c r="P66" s="6">
        <v>1117.1</v>
      </c>
      <c r="Q66" s="2">
        <v>312</v>
      </c>
      <c r="R66" s="2">
        <v>17937</v>
      </c>
      <c r="S66" s="6">
        <v>1301.8</v>
      </c>
      <c r="T66" s="39">
        <f t="shared" si="6"/>
        <v>1423</v>
      </c>
      <c r="U66" s="39">
        <f t="shared" si="6"/>
        <v>56438</v>
      </c>
      <c r="V66" s="39">
        <f t="shared" si="6"/>
        <v>4107.5</v>
      </c>
      <c r="W66" s="39">
        <f t="shared" si="7"/>
        <v>1061</v>
      </c>
      <c r="X66" s="39">
        <f t="shared" si="7"/>
        <v>48144</v>
      </c>
      <c r="Y66" s="39">
        <f t="shared" si="7"/>
        <v>3115.8</v>
      </c>
      <c r="Z66" s="36">
        <f t="shared" si="5"/>
        <v>-362</v>
      </c>
      <c r="AA66" s="36">
        <f t="shared" si="5"/>
        <v>-8294</v>
      </c>
      <c r="AB66" s="36">
        <f t="shared" si="5"/>
        <v>-991.6999999999998</v>
      </c>
    </row>
    <row r="67" spans="1:28" ht="12.75">
      <c r="A67" s="1" t="s">
        <v>66</v>
      </c>
      <c r="B67" s="2">
        <v>171</v>
      </c>
      <c r="C67" s="2">
        <v>10108</v>
      </c>
      <c r="D67" s="6">
        <v>327.3</v>
      </c>
      <c r="E67" s="2">
        <v>335</v>
      </c>
      <c r="F67" s="2">
        <v>17696</v>
      </c>
      <c r="G67" s="6">
        <v>917.8</v>
      </c>
      <c r="H67" s="2">
        <v>343</v>
      </c>
      <c r="I67" s="2">
        <v>18754</v>
      </c>
      <c r="J67" s="6">
        <v>966.6</v>
      </c>
      <c r="K67" s="2">
        <v>190</v>
      </c>
      <c r="L67" s="2">
        <v>11399</v>
      </c>
      <c r="M67" s="6">
        <v>366.4</v>
      </c>
      <c r="N67" s="2">
        <v>359</v>
      </c>
      <c r="O67" s="2">
        <v>18519</v>
      </c>
      <c r="P67" s="6">
        <v>890.3</v>
      </c>
      <c r="Q67" s="2">
        <v>335</v>
      </c>
      <c r="R67" s="2">
        <v>16090</v>
      </c>
      <c r="S67" s="6">
        <v>779.6</v>
      </c>
      <c r="T67" s="39">
        <f t="shared" si="6"/>
        <v>849</v>
      </c>
      <c r="U67" s="39">
        <f t="shared" si="6"/>
        <v>46558</v>
      </c>
      <c r="V67" s="39">
        <f t="shared" si="6"/>
        <v>2211.7</v>
      </c>
      <c r="W67" s="39">
        <f t="shared" si="7"/>
        <v>884</v>
      </c>
      <c r="X67" s="39">
        <f t="shared" si="7"/>
        <v>46008</v>
      </c>
      <c r="Y67" s="39">
        <f t="shared" si="7"/>
        <v>2036.2999999999997</v>
      </c>
      <c r="Z67" s="36">
        <f t="shared" si="5"/>
        <v>35</v>
      </c>
      <c r="AA67" s="36">
        <f t="shared" si="5"/>
        <v>-550</v>
      </c>
      <c r="AB67" s="36">
        <f t="shared" si="5"/>
        <v>-175.4000000000001</v>
      </c>
    </row>
    <row r="68" spans="1:28" ht="12.75">
      <c r="A68" s="1" t="s">
        <v>67</v>
      </c>
      <c r="B68" s="2">
        <v>0</v>
      </c>
      <c r="C68" s="2">
        <v>0</v>
      </c>
      <c r="D68" s="6">
        <v>0</v>
      </c>
      <c r="E68" s="2">
        <v>175</v>
      </c>
      <c r="F68" s="2">
        <v>2691</v>
      </c>
      <c r="G68" s="6">
        <v>63.1</v>
      </c>
      <c r="H68" s="2">
        <v>146</v>
      </c>
      <c r="I68" s="2">
        <v>3394</v>
      </c>
      <c r="J68" s="6">
        <v>84.7</v>
      </c>
      <c r="K68" s="2">
        <v>24</v>
      </c>
      <c r="L68" s="2">
        <v>577</v>
      </c>
      <c r="M68" s="6">
        <v>9.2</v>
      </c>
      <c r="N68" s="2">
        <v>119</v>
      </c>
      <c r="O68" s="2">
        <v>2704</v>
      </c>
      <c r="P68" s="6">
        <v>67</v>
      </c>
      <c r="Q68" s="2">
        <v>0</v>
      </c>
      <c r="R68" s="2">
        <v>0</v>
      </c>
      <c r="S68" s="6">
        <v>0</v>
      </c>
      <c r="T68" s="39">
        <f t="shared" si="6"/>
        <v>321</v>
      </c>
      <c r="U68" s="39">
        <f t="shared" si="6"/>
        <v>6085</v>
      </c>
      <c r="V68" s="39">
        <f t="shared" si="6"/>
        <v>147.8</v>
      </c>
      <c r="W68" s="39">
        <f t="shared" si="7"/>
        <v>143</v>
      </c>
      <c r="X68" s="39">
        <f t="shared" si="7"/>
        <v>3281</v>
      </c>
      <c r="Y68" s="39">
        <f t="shared" si="7"/>
        <v>76.2</v>
      </c>
      <c r="Z68" s="36">
        <f t="shared" si="5"/>
        <v>-178</v>
      </c>
      <c r="AA68" s="36">
        <f t="shared" si="5"/>
        <v>-2804</v>
      </c>
      <c r="AB68" s="36">
        <f t="shared" si="5"/>
        <v>-71.60000000000001</v>
      </c>
    </row>
    <row r="69" spans="1:28" ht="12.75">
      <c r="A69" s="1" t="s">
        <v>68</v>
      </c>
      <c r="B69" s="2">
        <v>14</v>
      </c>
      <c r="C69" s="2">
        <v>361</v>
      </c>
      <c r="D69" s="6">
        <v>64.4</v>
      </c>
      <c r="E69" s="2">
        <v>59</v>
      </c>
      <c r="F69" s="2">
        <v>14478</v>
      </c>
      <c r="G69" s="6">
        <v>315.6</v>
      </c>
      <c r="H69" s="2">
        <v>57</v>
      </c>
      <c r="I69" s="2">
        <v>6872</v>
      </c>
      <c r="J69" s="6">
        <v>206.5</v>
      </c>
      <c r="K69" s="2">
        <v>16</v>
      </c>
      <c r="L69" s="2">
        <v>513</v>
      </c>
      <c r="M69" s="6">
        <v>67.9</v>
      </c>
      <c r="N69" s="2">
        <v>48</v>
      </c>
      <c r="O69" s="2">
        <v>4708</v>
      </c>
      <c r="P69" s="6">
        <v>159.3</v>
      </c>
      <c r="Q69" s="2">
        <v>23</v>
      </c>
      <c r="R69" s="2">
        <v>1296</v>
      </c>
      <c r="S69" s="6">
        <v>39.4</v>
      </c>
      <c r="T69" s="39">
        <f t="shared" si="6"/>
        <v>130</v>
      </c>
      <c r="U69" s="39">
        <f t="shared" si="6"/>
        <v>21711</v>
      </c>
      <c r="V69" s="39">
        <f t="shared" si="6"/>
        <v>586.5</v>
      </c>
      <c r="W69" s="39">
        <f t="shared" si="7"/>
        <v>87</v>
      </c>
      <c r="X69" s="39">
        <f t="shared" si="7"/>
        <v>6517</v>
      </c>
      <c r="Y69" s="39">
        <f t="shared" si="7"/>
        <v>266.6</v>
      </c>
      <c r="Z69" s="36">
        <f aca="true" t="shared" si="8" ref="Z69:AB76">W69-T69</f>
        <v>-43</v>
      </c>
      <c r="AA69" s="36">
        <f t="shared" si="8"/>
        <v>-15194</v>
      </c>
      <c r="AB69" s="36">
        <f t="shared" si="8"/>
        <v>-319.9</v>
      </c>
    </row>
    <row r="70" spans="1:28" ht="12.75">
      <c r="A70" s="1" t="s">
        <v>69</v>
      </c>
      <c r="B70" s="2">
        <v>9</v>
      </c>
      <c r="C70" s="2">
        <v>238</v>
      </c>
      <c r="D70" s="6">
        <v>18.9</v>
      </c>
      <c r="E70" s="2">
        <v>15</v>
      </c>
      <c r="F70" s="2">
        <v>3256</v>
      </c>
      <c r="G70" s="6">
        <v>192.4</v>
      </c>
      <c r="H70" s="2">
        <v>13</v>
      </c>
      <c r="I70" s="2">
        <v>302</v>
      </c>
      <c r="J70" s="6">
        <v>43.5</v>
      </c>
      <c r="K70" s="2">
        <v>9</v>
      </c>
      <c r="L70" s="2">
        <v>221</v>
      </c>
      <c r="M70" s="6">
        <v>15.5</v>
      </c>
      <c r="N70" s="2">
        <v>12</v>
      </c>
      <c r="O70" s="2">
        <v>3461</v>
      </c>
      <c r="P70" s="6">
        <v>262.1</v>
      </c>
      <c r="Q70" s="2">
        <v>5</v>
      </c>
      <c r="R70" s="2">
        <v>2554</v>
      </c>
      <c r="S70" s="6">
        <v>176.2</v>
      </c>
      <c r="T70" s="39">
        <f t="shared" si="6"/>
        <v>37</v>
      </c>
      <c r="U70" s="39">
        <f t="shared" si="6"/>
        <v>3796</v>
      </c>
      <c r="V70" s="39">
        <f t="shared" si="6"/>
        <v>254.8</v>
      </c>
      <c r="W70" s="39">
        <f t="shared" si="7"/>
        <v>26</v>
      </c>
      <c r="X70" s="39">
        <f t="shared" si="7"/>
        <v>6236</v>
      </c>
      <c r="Y70" s="39">
        <f t="shared" si="7"/>
        <v>453.8</v>
      </c>
      <c r="Z70" s="36">
        <f t="shared" si="8"/>
        <v>-11</v>
      </c>
      <c r="AA70" s="36">
        <f t="shared" si="8"/>
        <v>2440</v>
      </c>
      <c r="AB70" s="36">
        <f t="shared" si="8"/>
        <v>199</v>
      </c>
    </row>
    <row r="71" spans="1:28" ht="12.75">
      <c r="A71" s="1" t="s">
        <v>70</v>
      </c>
      <c r="B71" s="2">
        <v>32</v>
      </c>
      <c r="C71" s="2">
        <v>2618</v>
      </c>
      <c r="D71" s="6">
        <v>49</v>
      </c>
      <c r="E71" s="2">
        <v>68</v>
      </c>
      <c r="F71" s="2">
        <v>8142</v>
      </c>
      <c r="G71" s="6">
        <v>159.3</v>
      </c>
      <c r="H71" s="2">
        <v>66</v>
      </c>
      <c r="I71" s="2">
        <v>7207</v>
      </c>
      <c r="J71" s="6">
        <v>158.2</v>
      </c>
      <c r="K71" s="2">
        <v>26</v>
      </c>
      <c r="L71" s="2">
        <v>760</v>
      </c>
      <c r="M71" s="6">
        <v>49.5</v>
      </c>
      <c r="N71" s="2">
        <v>51</v>
      </c>
      <c r="O71" s="2">
        <v>1630</v>
      </c>
      <c r="P71" s="6">
        <v>109.2</v>
      </c>
      <c r="Q71" s="2">
        <v>46</v>
      </c>
      <c r="R71" s="2">
        <v>1172</v>
      </c>
      <c r="S71" s="6">
        <v>79.1</v>
      </c>
      <c r="T71" s="39">
        <f t="shared" si="6"/>
        <v>166</v>
      </c>
      <c r="U71" s="39">
        <f t="shared" si="6"/>
        <v>17967</v>
      </c>
      <c r="V71" s="39">
        <f t="shared" si="6"/>
        <v>366.5</v>
      </c>
      <c r="W71" s="39">
        <f t="shared" si="7"/>
        <v>123</v>
      </c>
      <c r="X71" s="39">
        <f t="shared" si="7"/>
        <v>3562</v>
      </c>
      <c r="Y71" s="39">
        <f t="shared" si="7"/>
        <v>237.79999999999998</v>
      </c>
      <c r="Z71" s="36">
        <f t="shared" si="8"/>
        <v>-43</v>
      </c>
      <c r="AA71" s="36">
        <f t="shared" si="8"/>
        <v>-14405</v>
      </c>
      <c r="AB71" s="36">
        <f t="shared" si="8"/>
        <v>-128.70000000000002</v>
      </c>
    </row>
    <row r="72" spans="1:28" ht="12.75">
      <c r="A72" s="1" t="s">
        <v>71</v>
      </c>
      <c r="B72" s="2">
        <v>21</v>
      </c>
      <c r="C72" s="2">
        <v>590</v>
      </c>
      <c r="D72" s="6">
        <v>82.7</v>
      </c>
      <c r="E72" s="2">
        <v>20</v>
      </c>
      <c r="F72" s="2">
        <v>952</v>
      </c>
      <c r="G72" s="6">
        <v>207.4</v>
      </c>
      <c r="H72" s="2">
        <v>22</v>
      </c>
      <c r="I72" s="2">
        <v>1021</v>
      </c>
      <c r="J72" s="6">
        <v>201.5</v>
      </c>
      <c r="K72" s="2">
        <v>15</v>
      </c>
      <c r="L72" s="2">
        <v>361</v>
      </c>
      <c r="M72" s="6">
        <v>71</v>
      </c>
      <c r="N72" s="2">
        <v>23</v>
      </c>
      <c r="O72" s="2">
        <v>872</v>
      </c>
      <c r="P72" s="6">
        <v>180.7</v>
      </c>
      <c r="Q72" s="2">
        <v>25</v>
      </c>
      <c r="R72" s="2">
        <v>997</v>
      </c>
      <c r="S72" s="6">
        <v>171.2</v>
      </c>
      <c r="T72" s="39">
        <f t="shared" si="6"/>
        <v>63</v>
      </c>
      <c r="U72" s="39">
        <f t="shared" si="6"/>
        <v>2563</v>
      </c>
      <c r="V72" s="39">
        <f t="shared" si="6"/>
        <v>491.6</v>
      </c>
      <c r="W72" s="39">
        <f t="shared" si="7"/>
        <v>63</v>
      </c>
      <c r="X72" s="39">
        <f t="shared" si="7"/>
        <v>2230</v>
      </c>
      <c r="Y72" s="39">
        <f t="shared" si="7"/>
        <v>422.9</v>
      </c>
      <c r="Z72" s="36">
        <f t="shared" si="8"/>
        <v>0</v>
      </c>
      <c r="AA72" s="36">
        <f t="shared" si="8"/>
        <v>-333</v>
      </c>
      <c r="AB72" s="36">
        <f t="shared" si="8"/>
        <v>-68.70000000000005</v>
      </c>
    </row>
    <row r="73" spans="1:28" ht="12.75">
      <c r="A73" s="1" t="s">
        <v>72</v>
      </c>
      <c r="B73" s="2">
        <v>0</v>
      </c>
      <c r="C73" s="2">
        <v>0</v>
      </c>
      <c r="D73" s="6">
        <v>0</v>
      </c>
      <c r="E73" s="2">
        <v>12</v>
      </c>
      <c r="F73" s="2">
        <v>389</v>
      </c>
      <c r="G73" s="6">
        <v>27.8</v>
      </c>
      <c r="H73" s="2">
        <v>10</v>
      </c>
      <c r="I73" s="2">
        <v>356</v>
      </c>
      <c r="J73" s="6">
        <v>28</v>
      </c>
      <c r="K73" s="2">
        <v>7</v>
      </c>
      <c r="L73" s="2">
        <v>152</v>
      </c>
      <c r="M73" s="6">
        <v>11.3</v>
      </c>
      <c r="N73" s="2">
        <v>9</v>
      </c>
      <c r="O73" s="2">
        <v>252</v>
      </c>
      <c r="P73" s="6">
        <v>24.2</v>
      </c>
      <c r="Q73" s="2">
        <v>7</v>
      </c>
      <c r="R73" s="2">
        <v>231</v>
      </c>
      <c r="S73" s="6">
        <v>22.5</v>
      </c>
      <c r="T73" s="39">
        <f t="shared" si="6"/>
        <v>22</v>
      </c>
      <c r="U73" s="39">
        <f t="shared" si="6"/>
        <v>745</v>
      </c>
      <c r="V73" s="39">
        <f t="shared" si="6"/>
        <v>55.8</v>
      </c>
      <c r="W73" s="39">
        <f t="shared" si="7"/>
        <v>23</v>
      </c>
      <c r="X73" s="39">
        <f t="shared" si="7"/>
        <v>635</v>
      </c>
      <c r="Y73" s="39">
        <f t="shared" si="7"/>
        <v>58</v>
      </c>
      <c r="Z73" s="36">
        <f t="shared" si="8"/>
        <v>1</v>
      </c>
      <c r="AA73" s="36">
        <f t="shared" si="8"/>
        <v>-110</v>
      </c>
      <c r="AB73" s="36">
        <f t="shared" si="8"/>
        <v>2.200000000000003</v>
      </c>
    </row>
    <row r="74" spans="1:28" ht="12.75">
      <c r="A74" s="1" t="s">
        <v>73</v>
      </c>
      <c r="B74" s="2">
        <v>650</v>
      </c>
      <c r="C74" s="2">
        <v>29353</v>
      </c>
      <c r="D74" s="6">
        <v>674.1</v>
      </c>
      <c r="E74" s="2">
        <v>452</v>
      </c>
      <c r="F74" s="2">
        <v>20471</v>
      </c>
      <c r="G74" s="6">
        <v>553.3</v>
      </c>
      <c r="H74" s="2">
        <v>343</v>
      </c>
      <c r="I74" s="2">
        <v>15846</v>
      </c>
      <c r="J74" s="6">
        <v>592.9</v>
      </c>
      <c r="K74" s="2">
        <v>528</v>
      </c>
      <c r="L74" s="2">
        <v>20695</v>
      </c>
      <c r="M74" s="6">
        <v>315.1</v>
      </c>
      <c r="N74" s="2">
        <v>302</v>
      </c>
      <c r="O74" s="2">
        <v>12730</v>
      </c>
      <c r="P74" s="6">
        <v>359</v>
      </c>
      <c r="Q74" s="2">
        <v>224</v>
      </c>
      <c r="R74" s="2">
        <v>10138</v>
      </c>
      <c r="S74" s="6">
        <v>284.6</v>
      </c>
      <c r="T74" s="39">
        <f t="shared" si="6"/>
        <v>1445</v>
      </c>
      <c r="U74" s="39">
        <f t="shared" si="6"/>
        <v>65670</v>
      </c>
      <c r="V74" s="39">
        <f t="shared" si="6"/>
        <v>1820.3000000000002</v>
      </c>
      <c r="W74" s="39">
        <f t="shared" si="7"/>
        <v>1054</v>
      </c>
      <c r="X74" s="39">
        <f t="shared" si="7"/>
        <v>43563</v>
      </c>
      <c r="Y74" s="39">
        <f t="shared" si="7"/>
        <v>958.7</v>
      </c>
      <c r="Z74" s="36">
        <f t="shared" si="8"/>
        <v>-391</v>
      </c>
      <c r="AA74" s="36">
        <f t="shared" si="8"/>
        <v>-22107</v>
      </c>
      <c r="AB74" s="36">
        <f t="shared" si="8"/>
        <v>-861.6000000000001</v>
      </c>
    </row>
    <row r="75" spans="1:28" ht="12.75">
      <c r="A75" s="1" t="s">
        <v>74</v>
      </c>
      <c r="B75" s="2">
        <v>62</v>
      </c>
      <c r="C75" s="2">
        <v>7382</v>
      </c>
      <c r="D75" s="6">
        <v>153.8</v>
      </c>
      <c r="E75" s="2">
        <v>74</v>
      </c>
      <c r="F75" s="2">
        <v>2484</v>
      </c>
      <c r="G75" s="6">
        <v>163.2</v>
      </c>
      <c r="H75" s="2">
        <v>97</v>
      </c>
      <c r="I75" s="2">
        <v>26102</v>
      </c>
      <c r="J75" s="6">
        <v>473</v>
      </c>
      <c r="K75" s="2">
        <v>50</v>
      </c>
      <c r="L75" s="2">
        <v>5578</v>
      </c>
      <c r="M75" s="6">
        <v>146.1</v>
      </c>
      <c r="N75" s="2">
        <v>93</v>
      </c>
      <c r="O75" s="2">
        <v>25987</v>
      </c>
      <c r="P75" s="6">
        <v>476.1</v>
      </c>
      <c r="Q75" s="2">
        <v>83</v>
      </c>
      <c r="R75" s="2">
        <v>25148</v>
      </c>
      <c r="S75" s="6">
        <v>459.6</v>
      </c>
      <c r="T75" s="39">
        <f t="shared" si="6"/>
        <v>233</v>
      </c>
      <c r="U75" s="39">
        <f t="shared" si="6"/>
        <v>35968</v>
      </c>
      <c r="V75" s="39">
        <f t="shared" si="6"/>
        <v>790</v>
      </c>
      <c r="W75" s="39">
        <f t="shared" si="7"/>
        <v>226</v>
      </c>
      <c r="X75" s="39">
        <f t="shared" si="7"/>
        <v>56713</v>
      </c>
      <c r="Y75" s="39">
        <f t="shared" si="7"/>
        <v>1081.8000000000002</v>
      </c>
      <c r="Z75" s="36">
        <f t="shared" si="8"/>
        <v>-7</v>
      </c>
      <c r="AA75" s="36">
        <f t="shared" si="8"/>
        <v>20745</v>
      </c>
      <c r="AB75" s="36">
        <f t="shared" si="8"/>
        <v>291.8000000000002</v>
      </c>
    </row>
    <row r="76" spans="1:28" ht="12.75">
      <c r="A76" s="1" t="s">
        <v>75</v>
      </c>
      <c r="B76" s="2">
        <v>17</v>
      </c>
      <c r="C76" s="2">
        <v>246</v>
      </c>
      <c r="D76" s="6">
        <v>11.4</v>
      </c>
      <c r="E76" s="2">
        <v>65</v>
      </c>
      <c r="F76" s="2">
        <v>1765</v>
      </c>
      <c r="G76" s="6">
        <v>75.5</v>
      </c>
      <c r="H76" s="2">
        <v>51</v>
      </c>
      <c r="I76" s="2">
        <v>1629</v>
      </c>
      <c r="J76" s="6">
        <v>74.4</v>
      </c>
      <c r="K76" s="2">
        <v>9</v>
      </c>
      <c r="L76" s="2">
        <v>326</v>
      </c>
      <c r="M76" s="6">
        <v>11.7</v>
      </c>
      <c r="N76" s="2">
        <v>58</v>
      </c>
      <c r="O76" s="2">
        <v>1698</v>
      </c>
      <c r="P76" s="6">
        <v>76.3</v>
      </c>
      <c r="Q76" s="2">
        <v>49</v>
      </c>
      <c r="R76" s="2">
        <v>1725</v>
      </c>
      <c r="S76" s="6">
        <v>75.6</v>
      </c>
      <c r="T76" s="39">
        <f t="shared" si="6"/>
        <v>133</v>
      </c>
      <c r="U76" s="39">
        <f t="shared" si="6"/>
        <v>3640</v>
      </c>
      <c r="V76" s="39">
        <f t="shared" si="6"/>
        <v>161.3</v>
      </c>
      <c r="W76" s="39">
        <f t="shared" si="7"/>
        <v>116</v>
      </c>
      <c r="X76" s="39">
        <f t="shared" si="7"/>
        <v>3749</v>
      </c>
      <c r="Y76" s="39">
        <f t="shared" si="7"/>
        <v>163.6</v>
      </c>
      <c r="Z76" s="36">
        <f t="shared" si="8"/>
        <v>-17</v>
      </c>
      <c r="AA76" s="36">
        <f t="shared" si="8"/>
        <v>109</v>
      </c>
      <c r="AB76" s="36">
        <f t="shared" si="8"/>
        <v>2.299999999999983</v>
      </c>
    </row>
    <row r="77" spans="20:28" ht="12.75">
      <c r="T77" s="40"/>
      <c r="U77" s="40"/>
      <c r="V77" s="40"/>
      <c r="W77" s="40"/>
      <c r="X77" s="40"/>
      <c r="Y77" s="40"/>
      <c r="Z77" s="36"/>
      <c r="AA77" s="36"/>
      <c r="AB77" s="36"/>
    </row>
    <row r="78" spans="2:28" ht="12.75">
      <c r="B78" s="2">
        <f>SUM(B5:B77)</f>
        <v>10630</v>
      </c>
      <c r="C78" s="2">
        <f>SUM(C5:C77)</f>
        <v>415487</v>
      </c>
      <c r="D78" s="6">
        <f>SUM(D5:D77)</f>
        <v>17928.300000000007</v>
      </c>
      <c r="E78" s="2">
        <f aca="true" t="shared" si="9" ref="E78:AB78">SUM(E5:E77)</f>
        <v>14681</v>
      </c>
      <c r="F78" s="2">
        <f t="shared" si="9"/>
        <v>772786</v>
      </c>
      <c r="G78" s="6">
        <f t="shared" si="9"/>
        <v>37640.40000000001</v>
      </c>
      <c r="H78" s="2">
        <f t="shared" si="9"/>
        <v>14377</v>
      </c>
      <c r="I78" s="2">
        <f t="shared" si="9"/>
        <v>766123</v>
      </c>
      <c r="J78" s="6">
        <f t="shared" si="9"/>
        <v>38404.700000000004</v>
      </c>
      <c r="K78" s="2">
        <f t="shared" si="9"/>
        <v>8749</v>
      </c>
      <c r="L78" s="2">
        <f t="shared" si="9"/>
        <v>329854</v>
      </c>
      <c r="M78" s="6">
        <f t="shared" si="9"/>
        <v>14432.800000000003</v>
      </c>
      <c r="N78" s="2">
        <f t="shared" si="9"/>
        <v>12796</v>
      </c>
      <c r="O78" s="2">
        <f t="shared" si="9"/>
        <v>675832</v>
      </c>
      <c r="P78" s="6">
        <f t="shared" si="9"/>
        <v>32807.9</v>
      </c>
      <c r="Q78" s="2">
        <f t="shared" si="9"/>
        <v>11594</v>
      </c>
      <c r="R78" s="2">
        <f t="shared" si="9"/>
        <v>642953</v>
      </c>
      <c r="S78" s="6">
        <f t="shared" si="9"/>
        <v>32618.100000000002</v>
      </c>
      <c r="T78" s="41">
        <f t="shared" si="9"/>
        <v>39688</v>
      </c>
      <c r="U78" s="41">
        <f t="shared" si="9"/>
        <v>1954396</v>
      </c>
      <c r="V78" s="41">
        <f t="shared" si="9"/>
        <v>93973.4</v>
      </c>
      <c r="W78" s="41">
        <f t="shared" si="9"/>
        <v>33139</v>
      </c>
      <c r="X78" s="41">
        <f t="shared" si="9"/>
        <v>1648639</v>
      </c>
      <c r="Y78" s="41">
        <f t="shared" si="9"/>
        <v>79858.80000000003</v>
      </c>
      <c r="Z78" s="37">
        <f t="shared" si="9"/>
        <v>-6549</v>
      </c>
      <c r="AA78" s="37">
        <f t="shared" si="9"/>
        <v>-305757</v>
      </c>
      <c r="AB78" s="37">
        <f t="shared" si="9"/>
        <v>-14114.599999999999</v>
      </c>
    </row>
    <row r="79" spans="20:28" ht="12.75">
      <c r="T79" s="40"/>
      <c r="U79" s="40"/>
      <c r="V79" s="40"/>
      <c r="W79" s="40"/>
      <c r="X79" s="40"/>
      <c r="Y79" s="40"/>
      <c r="Z79" s="38">
        <f>Z78/W78</f>
        <v>-0.1976221370590543</v>
      </c>
      <c r="AA79" s="38">
        <f>AA78/X78</f>
        <v>-0.18546024933293462</v>
      </c>
      <c r="AB79" s="38">
        <f>AB78/Y78</f>
        <v>-0.1767444539612415</v>
      </c>
    </row>
  </sheetData>
  <sheetProtection/>
  <mergeCells count="18">
    <mergeCell ref="Q1:S1"/>
    <mergeCell ref="B1:D1"/>
    <mergeCell ref="E1:G1"/>
    <mergeCell ref="H1:J1"/>
    <mergeCell ref="K1:M1"/>
    <mergeCell ref="N1:P1"/>
    <mergeCell ref="T2:V2"/>
    <mergeCell ref="T3:T4"/>
    <mergeCell ref="U3:U4"/>
    <mergeCell ref="V3:V4"/>
    <mergeCell ref="Y3:Y4"/>
    <mergeCell ref="AA3:AA4"/>
    <mergeCell ref="AB3:AB4"/>
    <mergeCell ref="W2:Y2"/>
    <mergeCell ref="Z2:AB2"/>
    <mergeCell ref="W3:W4"/>
    <mergeCell ref="X3:X4"/>
    <mergeCell ref="Z3:Z4"/>
  </mergeCells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view="pageBreakPreview" zoomScaleSheetLayoutView="100" zoomScalePageLayoutView="0" workbookViewId="0" topLeftCell="A1">
      <selection activeCell="Z1" sqref="Z1:AB65536"/>
    </sheetView>
  </sheetViews>
  <sheetFormatPr defaultColWidth="9.33203125" defaultRowHeight="10.5"/>
  <cols>
    <col min="1" max="1" width="29.16015625" style="1" bestFit="1" customWidth="1"/>
    <col min="2" max="3" width="12.83203125" style="2" hidden="1" customWidth="1"/>
    <col min="4" max="4" width="12.83203125" style="6" hidden="1" customWidth="1"/>
    <col min="5" max="6" width="12.83203125" style="2" hidden="1" customWidth="1"/>
    <col min="7" max="7" width="12.83203125" style="6" hidden="1" customWidth="1"/>
    <col min="8" max="9" width="12.83203125" style="2" hidden="1" customWidth="1"/>
    <col min="10" max="10" width="12.83203125" style="6" hidden="1" customWidth="1"/>
    <col min="11" max="12" width="12.83203125" style="2" hidden="1" customWidth="1"/>
    <col min="13" max="13" width="12.83203125" style="6" hidden="1" customWidth="1"/>
    <col min="14" max="15" width="12.83203125" style="2" hidden="1" customWidth="1"/>
    <col min="16" max="16" width="12.83203125" style="6" hidden="1" customWidth="1"/>
    <col min="17" max="18" width="12.83203125" style="2" hidden="1" customWidth="1"/>
    <col min="19" max="19" width="12.83203125" style="6" hidden="1" customWidth="1"/>
    <col min="20" max="20" width="13.33203125" style="0" customWidth="1"/>
    <col min="21" max="21" width="14.5" style="0" customWidth="1"/>
    <col min="22" max="22" width="14.16015625" style="0" customWidth="1"/>
    <col min="24" max="24" width="13" style="0" customWidth="1"/>
    <col min="26" max="26" width="11.5" style="0" hidden="1" customWidth="1"/>
    <col min="27" max="27" width="13.5" style="0" hidden="1" customWidth="1"/>
    <col min="28" max="28" width="11.33203125" style="0" hidden="1" customWidth="1"/>
  </cols>
  <sheetData>
    <row r="1" spans="1:28" s="4" customFormat="1" ht="18.75">
      <c r="A1" s="80" t="s">
        <v>94</v>
      </c>
      <c r="B1" s="108" t="s">
        <v>0</v>
      </c>
      <c r="C1" s="109"/>
      <c r="D1" s="109"/>
      <c r="E1" s="108" t="s">
        <v>1</v>
      </c>
      <c r="F1" s="109"/>
      <c r="G1" s="109"/>
      <c r="H1" s="108" t="s">
        <v>82</v>
      </c>
      <c r="I1" s="109"/>
      <c r="J1" s="109"/>
      <c r="K1" s="108" t="s">
        <v>2</v>
      </c>
      <c r="L1" s="109"/>
      <c r="M1" s="109"/>
      <c r="N1" s="108" t="s">
        <v>3</v>
      </c>
      <c r="O1" s="109"/>
      <c r="P1" s="109"/>
      <c r="Q1" s="108" t="s">
        <v>81</v>
      </c>
      <c r="R1" s="109"/>
      <c r="S1" s="109"/>
      <c r="T1" s="35"/>
      <c r="U1" s="35"/>
      <c r="V1" s="35"/>
      <c r="W1" s="35"/>
      <c r="X1" s="35"/>
      <c r="Y1" s="35"/>
      <c r="Z1" s="35"/>
      <c r="AA1" s="35"/>
      <c r="AB1" s="35"/>
    </row>
    <row r="2" spans="1:28" s="4" customFormat="1" ht="12.75" customHeight="1">
      <c r="A2" s="73"/>
      <c r="B2" s="74" t="s">
        <v>76</v>
      </c>
      <c r="C2" s="74" t="s">
        <v>76</v>
      </c>
      <c r="D2" s="75" t="s">
        <v>76</v>
      </c>
      <c r="E2" s="74" t="s">
        <v>76</v>
      </c>
      <c r="F2" s="74" t="s">
        <v>76</v>
      </c>
      <c r="G2" s="75" t="s">
        <v>76</v>
      </c>
      <c r="H2" s="74" t="s">
        <v>76</v>
      </c>
      <c r="I2" s="74" t="s">
        <v>76</v>
      </c>
      <c r="J2" s="75" t="s">
        <v>76</v>
      </c>
      <c r="K2" s="74" t="s">
        <v>76</v>
      </c>
      <c r="L2" s="74" t="s">
        <v>76</v>
      </c>
      <c r="M2" s="75" t="s">
        <v>76</v>
      </c>
      <c r="N2" s="74" t="s">
        <v>76</v>
      </c>
      <c r="O2" s="74" t="s">
        <v>76</v>
      </c>
      <c r="P2" s="75" t="s">
        <v>76</v>
      </c>
      <c r="Q2" s="74" t="s">
        <v>76</v>
      </c>
      <c r="R2" s="74" t="s">
        <v>76</v>
      </c>
      <c r="S2" s="75" t="s">
        <v>76</v>
      </c>
      <c r="T2" s="150" t="s">
        <v>88</v>
      </c>
      <c r="U2" s="143"/>
      <c r="V2" s="143"/>
      <c r="W2" s="142" t="s">
        <v>89</v>
      </c>
      <c r="X2" s="143"/>
      <c r="Y2" s="143"/>
      <c r="Z2" s="144" t="s">
        <v>83</v>
      </c>
      <c r="AA2" s="145"/>
      <c r="AB2" s="145"/>
    </row>
    <row r="3" spans="1:28" s="4" customFormat="1" ht="12.75" customHeight="1">
      <c r="A3" s="73" t="s">
        <v>80</v>
      </c>
      <c r="B3" s="74" t="s">
        <v>77</v>
      </c>
      <c r="C3" s="74" t="s">
        <v>78</v>
      </c>
      <c r="D3" s="75" t="s">
        <v>79</v>
      </c>
      <c r="E3" s="74" t="s">
        <v>77</v>
      </c>
      <c r="F3" s="74" t="s">
        <v>78</v>
      </c>
      <c r="G3" s="75" t="s">
        <v>79</v>
      </c>
      <c r="H3" s="74" t="s">
        <v>77</v>
      </c>
      <c r="I3" s="74" t="s">
        <v>78</v>
      </c>
      <c r="J3" s="75" t="s">
        <v>79</v>
      </c>
      <c r="K3" s="74" t="s">
        <v>77</v>
      </c>
      <c r="L3" s="74" t="s">
        <v>78</v>
      </c>
      <c r="M3" s="75" t="s">
        <v>79</v>
      </c>
      <c r="N3" s="74" t="s">
        <v>77</v>
      </c>
      <c r="O3" s="74" t="s">
        <v>78</v>
      </c>
      <c r="P3" s="75" t="s">
        <v>79</v>
      </c>
      <c r="Q3" s="74" t="s">
        <v>77</v>
      </c>
      <c r="R3" s="74" t="s">
        <v>78</v>
      </c>
      <c r="S3" s="75" t="s">
        <v>79</v>
      </c>
      <c r="T3" s="148" t="s">
        <v>84</v>
      </c>
      <c r="U3" s="148" t="s">
        <v>85</v>
      </c>
      <c r="V3" s="151" t="s">
        <v>86</v>
      </c>
      <c r="W3" s="146" t="s">
        <v>84</v>
      </c>
      <c r="X3" s="148" t="s">
        <v>85</v>
      </c>
      <c r="Y3" s="151" t="s">
        <v>86</v>
      </c>
      <c r="Z3" s="153" t="s">
        <v>84</v>
      </c>
      <c r="AA3" s="128" t="s">
        <v>85</v>
      </c>
      <c r="AB3" s="140" t="s">
        <v>86</v>
      </c>
    </row>
    <row r="4" spans="1:28" ht="13.5" thickBot="1">
      <c r="A4" s="76"/>
      <c r="B4" s="77"/>
      <c r="C4" s="77"/>
      <c r="D4" s="78"/>
      <c r="E4" s="77"/>
      <c r="F4" s="77"/>
      <c r="G4" s="78"/>
      <c r="H4" s="77"/>
      <c r="I4" s="77"/>
      <c r="J4" s="78"/>
      <c r="K4" s="77"/>
      <c r="L4" s="77"/>
      <c r="M4" s="78"/>
      <c r="N4" s="77"/>
      <c r="O4" s="77"/>
      <c r="P4" s="78"/>
      <c r="Q4" s="77"/>
      <c r="R4" s="77"/>
      <c r="S4" s="78"/>
      <c r="T4" s="149"/>
      <c r="U4" s="149"/>
      <c r="V4" s="152"/>
      <c r="W4" s="147"/>
      <c r="X4" s="149"/>
      <c r="Y4" s="152"/>
      <c r="Z4" s="154"/>
      <c r="AA4" s="129"/>
      <c r="AB4" s="141"/>
    </row>
    <row r="5" spans="1:28" ht="12.75">
      <c r="A5" s="1" t="s">
        <v>4</v>
      </c>
      <c r="B5" s="2">
        <v>30</v>
      </c>
      <c r="C5" s="2">
        <v>1007</v>
      </c>
      <c r="D5" s="6">
        <v>21.2</v>
      </c>
      <c r="E5" s="2">
        <v>37</v>
      </c>
      <c r="F5" s="2">
        <v>1884</v>
      </c>
      <c r="G5" s="6">
        <v>56.6</v>
      </c>
      <c r="H5" s="2">
        <v>34</v>
      </c>
      <c r="I5" s="2">
        <v>1787</v>
      </c>
      <c r="J5" s="6">
        <v>62.5</v>
      </c>
      <c r="K5" s="2">
        <v>0</v>
      </c>
      <c r="L5" s="2">
        <v>0</v>
      </c>
      <c r="M5" s="6">
        <v>0</v>
      </c>
      <c r="N5" s="2">
        <v>37</v>
      </c>
      <c r="O5" s="2">
        <v>1735</v>
      </c>
      <c r="P5" s="6">
        <v>52</v>
      </c>
      <c r="Q5" s="2">
        <v>36</v>
      </c>
      <c r="R5" s="2">
        <v>1701</v>
      </c>
      <c r="S5" s="6">
        <v>52.2</v>
      </c>
      <c r="T5" s="49">
        <f aca="true" t="shared" si="0" ref="T5:V6">B5+E5+H5</f>
        <v>101</v>
      </c>
      <c r="U5" s="49">
        <f t="shared" si="0"/>
        <v>4678</v>
      </c>
      <c r="V5" s="49">
        <f t="shared" si="0"/>
        <v>140.3</v>
      </c>
      <c r="W5" s="50">
        <f aca="true" t="shared" si="1" ref="W5:Y6">K5+N5+Q5</f>
        <v>73</v>
      </c>
      <c r="X5" s="51">
        <f t="shared" si="1"/>
        <v>3436</v>
      </c>
      <c r="Y5" s="51">
        <f t="shared" si="1"/>
        <v>104.2</v>
      </c>
      <c r="Z5" s="52">
        <f aca="true" t="shared" si="2" ref="Z5:AB36">W5-T5</f>
        <v>-28</v>
      </c>
      <c r="AA5" s="53">
        <f t="shared" si="2"/>
        <v>-1242</v>
      </c>
      <c r="AB5" s="53">
        <f t="shared" si="2"/>
        <v>-36.10000000000001</v>
      </c>
    </row>
    <row r="6" spans="1:28" ht="12.75">
      <c r="A6" s="1" t="s">
        <v>5</v>
      </c>
      <c r="B6" s="2">
        <v>0</v>
      </c>
      <c r="C6" s="2">
        <v>0</v>
      </c>
      <c r="D6" s="6">
        <v>0</v>
      </c>
      <c r="E6" s="2">
        <v>0</v>
      </c>
      <c r="F6" s="2">
        <v>0</v>
      </c>
      <c r="G6" s="6">
        <v>0</v>
      </c>
      <c r="H6" s="2">
        <v>0</v>
      </c>
      <c r="I6" s="2">
        <v>0</v>
      </c>
      <c r="J6" s="6">
        <v>0</v>
      </c>
      <c r="K6" s="2">
        <v>0</v>
      </c>
      <c r="L6" s="2">
        <v>0</v>
      </c>
      <c r="M6" s="6">
        <v>0</v>
      </c>
      <c r="N6" s="2">
        <v>0</v>
      </c>
      <c r="O6" s="2">
        <v>0</v>
      </c>
      <c r="P6" s="6">
        <v>0</v>
      </c>
      <c r="Q6" s="2">
        <v>0</v>
      </c>
      <c r="R6" s="2">
        <v>0</v>
      </c>
      <c r="S6" s="6">
        <v>0</v>
      </c>
      <c r="T6" s="49">
        <f t="shared" si="0"/>
        <v>0</v>
      </c>
      <c r="U6" s="49">
        <f t="shared" si="0"/>
        <v>0</v>
      </c>
      <c r="V6" s="49">
        <f t="shared" si="0"/>
        <v>0</v>
      </c>
      <c r="W6" s="50">
        <f t="shared" si="1"/>
        <v>0</v>
      </c>
      <c r="X6" s="51">
        <f t="shared" si="1"/>
        <v>0</v>
      </c>
      <c r="Y6" s="51">
        <f t="shared" si="1"/>
        <v>0</v>
      </c>
      <c r="Z6" s="52">
        <f t="shared" si="2"/>
        <v>0</v>
      </c>
      <c r="AA6" s="53">
        <f t="shared" si="2"/>
        <v>0</v>
      </c>
      <c r="AB6" s="53">
        <f t="shared" si="2"/>
        <v>0</v>
      </c>
    </row>
    <row r="7" spans="1:28" ht="12.75">
      <c r="A7" s="1" t="s">
        <v>6</v>
      </c>
      <c r="B7" s="2">
        <v>0</v>
      </c>
      <c r="C7" s="2">
        <v>0</v>
      </c>
      <c r="D7" s="6">
        <v>0</v>
      </c>
      <c r="E7" s="2">
        <v>0</v>
      </c>
      <c r="F7" s="2">
        <v>0</v>
      </c>
      <c r="G7" s="6">
        <v>0</v>
      </c>
      <c r="H7" s="2">
        <v>0</v>
      </c>
      <c r="I7" s="2">
        <v>0</v>
      </c>
      <c r="J7" s="6">
        <v>0</v>
      </c>
      <c r="K7" s="2">
        <v>0</v>
      </c>
      <c r="L7" s="2">
        <v>0</v>
      </c>
      <c r="M7" s="6">
        <v>0</v>
      </c>
      <c r="N7" s="2">
        <v>0</v>
      </c>
      <c r="O7" s="2">
        <v>0</v>
      </c>
      <c r="P7" s="6">
        <v>0</v>
      </c>
      <c r="Q7" s="2">
        <v>0</v>
      </c>
      <c r="R7" s="2">
        <v>0</v>
      </c>
      <c r="S7" s="6">
        <v>0</v>
      </c>
      <c r="T7" s="54"/>
      <c r="U7" s="54"/>
      <c r="V7" s="54"/>
      <c r="W7" s="55"/>
      <c r="X7" s="56"/>
      <c r="Y7" s="56"/>
      <c r="Z7" s="52">
        <f t="shared" si="2"/>
        <v>0</v>
      </c>
      <c r="AA7" s="53">
        <f t="shared" si="2"/>
        <v>0</v>
      </c>
      <c r="AB7" s="53">
        <f t="shared" si="2"/>
        <v>0</v>
      </c>
    </row>
    <row r="8" spans="1:28" ht="12.75">
      <c r="A8" s="1" t="s">
        <v>7</v>
      </c>
      <c r="B8" s="2">
        <v>2</v>
      </c>
      <c r="C8" s="2">
        <v>58</v>
      </c>
      <c r="D8" s="6">
        <v>1.7</v>
      </c>
      <c r="E8" s="2">
        <v>0</v>
      </c>
      <c r="F8" s="2">
        <v>0</v>
      </c>
      <c r="G8" s="6">
        <v>0</v>
      </c>
      <c r="H8" s="2">
        <v>0</v>
      </c>
      <c r="I8" s="2">
        <v>0</v>
      </c>
      <c r="J8" s="6">
        <v>0</v>
      </c>
      <c r="K8" s="2">
        <v>2</v>
      </c>
      <c r="L8" s="2">
        <v>58</v>
      </c>
      <c r="M8" s="6">
        <v>1.9</v>
      </c>
      <c r="N8" s="2">
        <v>0</v>
      </c>
      <c r="O8" s="2">
        <v>0</v>
      </c>
      <c r="P8" s="6">
        <v>0</v>
      </c>
      <c r="Q8" s="2">
        <v>0</v>
      </c>
      <c r="R8" s="2">
        <v>0</v>
      </c>
      <c r="S8" s="6">
        <v>0</v>
      </c>
      <c r="T8" s="49">
        <f aca="true" t="shared" si="3" ref="T8:V39">B8+E8+H8</f>
        <v>2</v>
      </c>
      <c r="U8" s="49">
        <f t="shared" si="3"/>
        <v>58</v>
      </c>
      <c r="V8" s="49">
        <f t="shared" si="3"/>
        <v>1.7</v>
      </c>
      <c r="W8" s="50">
        <f aca="true" t="shared" si="4" ref="W8:Y39">K8+N8+Q8</f>
        <v>2</v>
      </c>
      <c r="X8" s="51">
        <f t="shared" si="4"/>
        <v>58</v>
      </c>
      <c r="Y8" s="51">
        <f t="shared" si="4"/>
        <v>1.9</v>
      </c>
      <c r="Z8" s="52">
        <f t="shared" si="2"/>
        <v>0</v>
      </c>
      <c r="AA8" s="53">
        <f t="shared" si="2"/>
        <v>0</v>
      </c>
      <c r="AB8" s="53">
        <f t="shared" si="2"/>
        <v>0.19999999999999996</v>
      </c>
    </row>
    <row r="9" spans="1:28" ht="12.75">
      <c r="A9" s="1" t="s">
        <v>8</v>
      </c>
      <c r="B9" s="2">
        <v>0</v>
      </c>
      <c r="C9" s="2">
        <v>0</v>
      </c>
      <c r="D9" s="6">
        <v>0</v>
      </c>
      <c r="E9" s="2">
        <v>0</v>
      </c>
      <c r="F9" s="2">
        <v>0</v>
      </c>
      <c r="G9" s="6">
        <v>0</v>
      </c>
      <c r="H9" s="2">
        <v>0</v>
      </c>
      <c r="I9" s="2">
        <v>0</v>
      </c>
      <c r="J9" s="6">
        <v>0</v>
      </c>
      <c r="K9" s="2">
        <v>0</v>
      </c>
      <c r="L9" s="2">
        <v>0</v>
      </c>
      <c r="M9" s="6">
        <v>0</v>
      </c>
      <c r="N9" s="2">
        <v>0</v>
      </c>
      <c r="O9" s="2">
        <v>0</v>
      </c>
      <c r="P9" s="6">
        <v>0</v>
      </c>
      <c r="Q9" s="2">
        <v>0</v>
      </c>
      <c r="R9" s="2">
        <v>0</v>
      </c>
      <c r="S9" s="6">
        <v>0</v>
      </c>
      <c r="T9" s="57">
        <f t="shared" si="3"/>
        <v>0</v>
      </c>
      <c r="U9" s="57">
        <f t="shared" si="3"/>
        <v>0</v>
      </c>
      <c r="V9" s="57">
        <f t="shared" si="3"/>
        <v>0</v>
      </c>
      <c r="W9" s="58">
        <f t="shared" si="4"/>
        <v>0</v>
      </c>
      <c r="X9" s="57">
        <f t="shared" si="4"/>
        <v>0</v>
      </c>
      <c r="Y9" s="57">
        <f t="shared" si="4"/>
        <v>0</v>
      </c>
      <c r="Z9" s="59">
        <f t="shared" si="2"/>
        <v>0</v>
      </c>
      <c r="AA9" s="60">
        <f t="shared" si="2"/>
        <v>0</v>
      </c>
      <c r="AB9" s="60">
        <f t="shared" si="2"/>
        <v>0</v>
      </c>
    </row>
    <row r="10" spans="1:28" ht="12.75">
      <c r="A10" s="1" t="s">
        <v>9</v>
      </c>
      <c r="B10" s="2">
        <v>51</v>
      </c>
      <c r="C10" s="2">
        <v>2416</v>
      </c>
      <c r="D10" s="6">
        <v>29.9</v>
      </c>
      <c r="E10" s="2">
        <v>60</v>
      </c>
      <c r="F10" s="2">
        <v>3019</v>
      </c>
      <c r="G10" s="6">
        <v>45.2</v>
      </c>
      <c r="H10" s="2">
        <v>58</v>
      </c>
      <c r="I10" s="2">
        <v>2951</v>
      </c>
      <c r="J10" s="6">
        <v>42.5</v>
      </c>
      <c r="K10" s="2">
        <v>54</v>
      </c>
      <c r="L10" s="2">
        <v>2109</v>
      </c>
      <c r="M10" s="6">
        <v>24.1</v>
      </c>
      <c r="N10" s="2">
        <v>48</v>
      </c>
      <c r="O10" s="2">
        <v>2251</v>
      </c>
      <c r="P10" s="6">
        <v>33.8</v>
      </c>
      <c r="Q10" s="2">
        <v>48</v>
      </c>
      <c r="R10" s="2">
        <v>2417</v>
      </c>
      <c r="S10" s="6">
        <v>37.2</v>
      </c>
      <c r="T10" s="49">
        <f t="shared" si="3"/>
        <v>169</v>
      </c>
      <c r="U10" s="49">
        <f t="shared" si="3"/>
        <v>8386</v>
      </c>
      <c r="V10" s="49">
        <f t="shared" si="3"/>
        <v>117.6</v>
      </c>
      <c r="W10" s="50">
        <f t="shared" si="4"/>
        <v>150</v>
      </c>
      <c r="X10" s="51">
        <f t="shared" si="4"/>
        <v>6777</v>
      </c>
      <c r="Y10" s="51">
        <f t="shared" si="4"/>
        <v>95.1</v>
      </c>
      <c r="Z10" s="52">
        <f t="shared" si="2"/>
        <v>-19</v>
      </c>
      <c r="AA10" s="53">
        <f t="shared" si="2"/>
        <v>-1609</v>
      </c>
      <c r="AB10" s="53">
        <f t="shared" si="2"/>
        <v>-22.5</v>
      </c>
    </row>
    <row r="11" spans="1:28" ht="12.75">
      <c r="A11" s="1" t="s">
        <v>10</v>
      </c>
      <c r="B11" s="2">
        <v>0</v>
      </c>
      <c r="C11" s="2">
        <v>0</v>
      </c>
      <c r="D11" s="6">
        <v>0</v>
      </c>
      <c r="E11" s="2">
        <v>0</v>
      </c>
      <c r="F11" s="2">
        <v>0</v>
      </c>
      <c r="G11" s="6">
        <v>0</v>
      </c>
      <c r="H11" s="2">
        <v>0</v>
      </c>
      <c r="I11" s="2">
        <v>0</v>
      </c>
      <c r="J11" s="6">
        <v>0</v>
      </c>
      <c r="K11" s="2">
        <v>0</v>
      </c>
      <c r="L11" s="2">
        <v>0</v>
      </c>
      <c r="M11" s="6">
        <v>0</v>
      </c>
      <c r="N11" s="2">
        <v>0</v>
      </c>
      <c r="O11" s="2">
        <v>0</v>
      </c>
      <c r="P11" s="6">
        <v>0</v>
      </c>
      <c r="Q11" s="2">
        <v>0</v>
      </c>
      <c r="R11" s="2">
        <v>0</v>
      </c>
      <c r="S11" s="6">
        <v>0</v>
      </c>
      <c r="T11" s="49">
        <f t="shared" si="3"/>
        <v>0</v>
      </c>
      <c r="U11" s="49">
        <f t="shared" si="3"/>
        <v>0</v>
      </c>
      <c r="V11" s="49">
        <f t="shared" si="3"/>
        <v>0</v>
      </c>
      <c r="W11" s="50">
        <f t="shared" si="4"/>
        <v>0</v>
      </c>
      <c r="X11" s="51">
        <f t="shared" si="4"/>
        <v>0</v>
      </c>
      <c r="Y11" s="51">
        <f t="shared" si="4"/>
        <v>0</v>
      </c>
      <c r="Z11" s="52">
        <f t="shared" si="2"/>
        <v>0</v>
      </c>
      <c r="AA11" s="53">
        <f t="shared" si="2"/>
        <v>0</v>
      </c>
      <c r="AB11" s="53">
        <f t="shared" si="2"/>
        <v>0</v>
      </c>
    </row>
    <row r="12" spans="1:28" ht="12.75">
      <c r="A12" s="1" t="s">
        <v>11</v>
      </c>
      <c r="B12" s="2">
        <v>0</v>
      </c>
      <c r="C12" s="2">
        <v>0</v>
      </c>
      <c r="D12" s="6">
        <v>0</v>
      </c>
      <c r="E12" s="2">
        <v>0</v>
      </c>
      <c r="F12" s="2">
        <v>0</v>
      </c>
      <c r="G12" s="6">
        <v>0</v>
      </c>
      <c r="H12" s="2">
        <v>0</v>
      </c>
      <c r="I12" s="2">
        <v>0</v>
      </c>
      <c r="J12" s="6">
        <v>0</v>
      </c>
      <c r="K12" s="2">
        <v>0</v>
      </c>
      <c r="L12" s="2">
        <v>0</v>
      </c>
      <c r="M12" s="6">
        <v>0</v>
      </c>
      <c r="N12" s="2">
        <v>0</v>
      </c>
      <c r="O12" s="2">
        <v>0</v>
      </c>
      <c r="P12" s="6">
        <v>0</v>
      </c>
      <c r="Q12" s="2">
        <v>0</v>
      </c>
      <c r="R12" s="2">
        <v>0</v>
      </c>
      <c r="S12" s="6">
        <v>0</v>
      </c>
      <c r="T12" s="49">
        <f t="shared" si="3"/>
        <v>0</v>
      </c>
      <c r="U12" s="49">
        <f t="shared" si="3"/>
        <v>0</v>
      </c>
      <c r="V12" s="49">
        <f t="shared" si="3"/>
        <v>0</v>
      </c>
      <c r="W12" s="50">
        <f t="shared" si="4"/>
        <v>0</v>
      </c>
      <c r="X12" s="51">
        <f t="shared" si="4"/>
        <v>0</v>
      </c>
      <c r="Y12" s="51">
        <f t="shared" si="4"/>
        <v>0</v>
      </c>
      <c r="Z12" s="52">
        <f t="shared" si="2"/>
        <v>0</v>
      </c>
      <c r="AA12" s="53">
        <f t="shared" si="2"/>
        <v>0</v>
      </c>
      <c r="AB12" s="53">
        <f t="shared" si="2"/>
        <v>0</v>
      </c>
    </row>
    <row r="13" spans="1:28" ht="12.75">
      <c r="A13" s="1" t="s">
        <v>12</v>
      </c>
      <c r="B13" s="2">
        <v>1</v>
      </c>
      <c r="C13" s="2">
        <v>26</v>
      </c>
      <c r="D13" s="6">
        <v>0.3</v>
      </c>
      <c r="E13" s="2">
        <v>18</v>
      </c>
      <c r="F13" s="2">
        <v>1343</v>
      </c>
      <c r="G13" s="6">
        <v>52.1</v>
      </c>
      <c r="H13" s="2">
        <v>21</v>
      </c>
      <c r="I13" s="2">
        <v>649</v>
      </c>
      <c r="J13" s="6">
        <v>78.1</v>
      </c>
      <c r="K13" s="2">
        <v>11</v>
      </c>
      <c r="L13" s="2">
        <v>457</v>
      </c>
      <c r="M13" s="6">
        <v>13.6</v>
      </c>
      <c r="N13" s="2">
        <v>11</v>
      </c>
      <c r="O13" s="2">
        <v>330</v>
      </c>
      <c r="P13" s="6">
        <v>16.4</v>
      </c>
      <c r="Q13" s="2">
        <v>15</v>
      </c>
      <c r="R13" s="2">
        <v>436</v>
      </c>
      <c r="S13" s="6">
        <v>21.5</v>
      </c>
      <c r="T13" s="49">
        <f t="shared" si="3"/>
        <v>40</v>
      </c>
      <c r="U13" s="49">
        <f t="shared" si="3"/>
        <v>2018</v>
      </c>
      <c r="V13" s="49">
        <f t="shared" si="3"/>
        <v>130.5</v>
      </c>
      <c r="W13" s="50">
        <f t="shared" si="4"/>
        <v>37</v>
      </c>
      <c r="X13" s="51">
        <f t="shared" si="4"/>
        <v>1223</v>
      </c>
      <c r="Y13" s="51">
        <f t="shared" si="4"/>
        <v>51.5</v>
      </c>
      <c r="Z13" s="52">
        <f t="shared" si="2"/>
        <v>-3</v>
      </c>
      <c r="AA13" s="53">
        <f t="shared" si="2"/>
        <v>-795</v>
      </c>
      <c r="AB13" s="53">
        <f t="shared" si="2"/>
        <v>-79</v>
      </c>
    </row>
    <row r="14" spans="1:28" ht="12.75">
      <c r="A14" s="1" t="s">
        <v>13</v>
      </c>
      <c r="B14" s="2">
        <v>21</v>
      </c>
      <c r="C14" s="2">
        <v>995</v>
      </c>
      <c r="D14" s="6">
        <v>24.6</v>
      </c>
      <c r="E14" s="2">
        <v>26</v>
      </c>
      <c r="F14" s="2">
        <v>1497</v>
      </c>
      <c r="G14" s="6">
        <v>57.2</v>
      </c>
      <c r="H14" s="2">
        <v>24</v>
      </c>
      <c r="I14" s="2">
        <v>1196</v>
      </c>
      <c r="J14" s="6">
        <v>42.8</v>
      </c>
      <c r="K14" s="2">
        <v>18</v>
      </c>
      <c r="L14" s="2">
        <v>670</v>
      </c>
      <c r="M14" s="6">
        <v>13.9</v>
      </c>
      <c r="N14" s="2">
        <v>27</v>
      </c>
      <c r="O14" s="2">
        <v>1230</v>
      </c>
      <c r="P14" s="6">
        <v>38.4</v>
      </c>
      <c r="Q14" s="2">
        <v>26</v>
      </c>
      <c r="R14" s="2">
        <v>1205</v>
      </c>
      <c r="S14" s="6">
        <v>41.4</v>
      </c>
      <c r="T14" s="57">
        <f t="shared" si="3"/>
        <v>71</v>
      </c>
      <c r="U14" s="57">
        <f t="shared" si="3"/>
        <v>3688</v>
      </c>
      <c r="V14" s="57">
        <f t="shared" si="3"/>
        <v>124.60000000000001</v>
      </c>
      <c r="W14" s="58">
        <f t="shared" si="4"/>
        <v>71</v>
      </c>
      <c r="X14" s="57">
        <f t="shared" si="4"/>
        <v>3105</v>
      </c>
      <c r="Y14" s="57">
        <f t="shared" si="4"/>
        <v>93.69999999999999</v>
      </c>
      <c r="Z14" s="59">
        <f t="shared" si="2"/>
        <v>0</v>
      </c>
      <c r="AA14" s="60">
        <f t="shared" si="2"/>
        <v>-583</v>
      </c>
      <c r="AB14" s="60">
        <f t="shared" si="2"/>
        <v>-30.90000000000002</v>
      </c>
    </row>
    <row r="15" spans="1:28" ht="12.75">
      <c r="A15" s="1" t="s">
        <v>14</v>
      </c>
      <c r="B15" s="2">
        <v>0</v>
      </c>
      <c r="C15" s="2">
        <v>0</v>
      </c>
      <c r="D15" s="6">
        <v>0</v>
      </c>
      <c r="E15" s="2">
        <v>0</v>
      </c>
      <c r="F15" s="2">
        <v>0</v>
      </c>
      <c r="G15" s="6">
        <v>0</v>
      </c>
      <c r="H15" s="2">
        <v>0</v>
      </c>
      <c r="I15" s="2">
        <v>0</v>
      </c>
      <c r="J15" s="6">
        <v>0</v>
      </c>
      <c r="K15" s="2">
        <v>0</v>
      </c>
      <c r="L15" s="2">
        <v>0</v>
      </c>
      <c r="M15" s="6">
        <v>0</v>
      </c>
      <c r="N15" s="2">
        <v>0</v>
      </c>
      <c r="O15" s="2">
        <v>0</v>
      </c>
      <c r="P15" s="6">
        <v>0</v>
      </c>
      <c r="Q15" s="2">
        <v>0</v>
      </c>
      <c r="R15" s="2">
        <v>0</v>
      </c>
      <c r="S15" s="6">
        <v>0</v>
      </c>
      <c r="T15" s="49">
        <f t="shared" si="3"/>
        <v>0</v>
      </c>
      <c r="U15" s="49">
        <f t="shared" si="3"/>
        <v>0</v>
      </c>
      <c r="V15" s="49">
        <f t="shared" si="3"/>
        <v>0</v>
      </c>
      <c r="W15" s="50">
        <f t="shared" si="4"/>
        <v>0</v>
      </c>
      <c r="X15" s="51">
        <f t="shared" si="4"/>
        <v>0</v>
      </c>
      <c r="Y15" s="51">
        <f t="shared" si="4"/>
        <v>0</v>
      </c>
      <c r="Z15" s="52">
        <f t="shared" si="2"/>
        <v>0</v>
      </c>
      <c r="AA15" s="53">
        <f t="shared" si="2"/>
        <v>0</v>
      </c>
      <c r="AB15" s="53">
        <f t="shared" si="2"/>
        <v>0</v>
      </c>
    </row>
    <row r="16" spans="1:28" ht="12.75">
      <c r="A16" s="1" t="s">
        <v>15</v>
      </c>
      <c r="B16" s="2">
        <v>8</v>
      </c>
      <c r="C16" s="2">
        <v>259</v>
      </c>
      <c r="D16" s="6">
        <v>8</v>
      </c>
      <c r="E16" s="2">
        <v>8</v>
      </c>
      <c r="F16" s="2">
        <v>229</v>
      </c>
      <c r="G16" s="6">
        <v>15.5</v>
      </c>
      <c r="H16" s="2">
        <v>6</v>
      </c>
      <c r="I16" s="2">
        <v>155</v>
      </c>
      <c r="J16" s="6">
        <v>8</v>
      </c>
      <c r="K16" s="2">
        <v>8</v>
      </c>
      <c r="L16" s="2">
        <v>275</v>
      </c>
      <c r="M16" s="6">
        <v>12.7</v>
      </c>
      <c r="N16" s="2">
        <v>8</v>
      </c>
      <c r="O16" s="2">
        <v>246</v>
      </c>
      <c r="P16" s="6">
        <v>14.3</v>
      </c>
      <c r="Q16" s="2">
        <v>8</v>
      </c>
      <c r="R16" s="2">
        <v>173</v>
      </c>
      <c r="S16" s="6">
        <v>9.1</v>
      </c>
      <c r="T16" s="49">
        <f t="shared" si="3"/>
        <v>22</v>
      </c>
      <c r="U16" s="49">
        <f t="shared" si="3"/>
        <v>643</v>
      </c>
      <c r="V16" s="49">
        <f t="shared" si="3"/>
        <v>31.5</v>
      </c>
      <c r="W16" s="50">
        <f t="shared" si="4"/>
        <v>24</v>
      </c>
      <c r="X16" s="51">
        <f t="shared" si="4"/>
        <v>694</v>
      </c>
      <c r="Y16" s="51">
        <f t="shared" si="4"/>
        <v>36.1</v>
      </c>
      <c r="Z16" s="52">
        <f t="shared" si="2"/>
        <v>2</v>
      </c>
      <c r="AA16" s="53">
        <f t="shared" si="2"/>
        <v>51</v>
      </c>
      <c r="AB16" s="53">
        <f t="shared" si="2"/>
        <v>4.600000000000001</v>
      </c>
    </row>
    <row r="17" spans="1:28" ht="12.75">
      <c r="A17" s="1" t="s">
        <v>16</v>
      </c>
      <c r="B17" s="2">
        <v>0</v>
      </c>
      <c r="C17" s="2">
        <v>0</v>
      </c>
      <c r="D17" s="6">
        <v>0</v>
      </c>
      <c r="E17" s="2">
        <v>0</v>
      </c>
      <c r="F17" s="2">
        <v>0</v>
      </c>
      <c r="G17" s="6">
        <v>0</v>
      </c>
      <c r="H17" s="2">
        <v>0</v>
      </c>
      <c r="I17" s="2">
        <v>0</v>
      </c>
      <c r="J17" s="6">
        <v>0</v>
      </c>
      <c r="N17" s="2">
        <v>0</v>
      </c>
      <c r="O17" s="2">
        <v>0</v>
      </c>
      <c r="P17" s="6">
        <v>0</v>
      </c>
      <c r="Q17" s="2">
        <v>0</v>
      </c>
      <c r="R17" s="2">
        <v>0</v>
      </c>
      <c r="S17" s="6">
        <v>0</v>
      </c>
      <c r="T17" s="49">
        <f t="shared" si="3"/>
        <v>0</v>
      </c>
      <c r="U17" s="49">
        <f t="shared" si="3"/>
        <v>0</v>
      </c>
      <c r="V17" s="49">
        <f t="shared" si="3"/>
        <v>0</v>
      </c>
      <c r="W17" s="50">
        <f t="shared" si="4"/>
        <v>0</v>
      </c>
      <c r="X17" s="51">
        <f t="shared" si="4"/>
        <v>0</v>
      </c>
      <c r="Y17" s="51">
        <f t="shared" si="4"/>
        <v>0</v>
      </c>
      <c r="Z17" s="52">
        <f t="shared" si="2"/>
        <v>0</v>
      </c>
      <c r="AA17" s="53">
        <f t="shared" si="2"/>
        <v>0</v>
      </c>
      <c r="AB17" s="53">
        <f t="shared" si="2"/>
        <v>0</v>
      </c>
    </row>
    <row r="18" spans="1:28" ht="12.75">
      <c r="A18" s="1" t="s">
        <v>17</v>
      </c>
      <c r="B18" s="2">
        <v>0</v>
      </c>
      <c r="C18" s="2">
        <v>0</v>
      </c>
      <c r="D18" s="6">
        <v>0</v>
      </c>
      <c r="E18" s="2">
        <v>0</v>
      </c>
      <c r="F18" s="2">
        <v>0</v>
      </c>
      <c r="G18" s="6">
        <v>0</v>
      </c>
      <c r="H18" s="2">
        <v>0</v>
      </c>
      <c r="I18" s="2">
        <v>0</v>
      </c>
      <c r="J18" s="6">
        <v>0</v>
      </c>
      <c r="K18" s="2">
        <v>0</v>
      </c>
      <c r="L18" s="2">
        <v>0</v>
      </c>
      <c r="M18" s="6">
        <v>0</v>
      </c>
      <c r="N18" s="2">
        <v>0</v>
      </c>
      <c r="O18" s="2">
        <v>0</v>
      </c>
      <c r="P18" s="6">
        <v>0</v>
      </c>
      <c r="Q18" s="2">
        <v>0</v>
      </c>
      <c r="R18" s="2">
        <v>0</v>
      </c>
      <c r="S18" s="6">
        <v>0</v>
      </c>
      <c r="T18" s="49">
        <f t="shared" si="3"/>
        <v>0</v>
      </c>
      <c r="U18" s="49">
        <f t="shared" si="3"/>
        <v>0</v>
      </c>
      <c r="V18" s="49">
        <f t="shared" si="3"/>
        <v>0</v>
      </c>
      <c r="W18" s="50">
        <f t="shared" si="4"/>
        <v>0</v>
      </c>
      <c r="X18" s="51">
        <f t="shared" si="4"/>
        <v>0</v>
      </c>
      <c r="Y18" s="51">
        <f t="shared" si="4"/>
        <v>0</v>
      </c>
      <c r="Z18" s="52">
        <f t="shared" si="2"/>
        <v>0</v>
      </c>
      <c r="AA18" s="53">
        <f t="shared" si="2"/>
        <v>0</v>
      </c>
      <c r="AB18" s="53">
        <f t="shared" si="2"/>
        <v>0</v>
      </c>
    </row>
    <row r="19" spans="1:28" ht="12.75">
      <c r="A19" s="1" t="s">
        <v>18</v>
      </c>
      <c r="B19" s="2">
        <v>0</v>
      </c>
      <c r="C19" s="2">
        <v>0</v>
      </c>
      <c r="D19" s="6">
        <v>0</v>
      </c>
      <c r="E19" s="2">
        <v>0</v>
      </c>
      <c r="F19" s="2">
        <v>0</v>
      </c>
      <c r="G19" s="6">
        <v>0</v>
      </c>
      <c r="H19" s="2">
        <v>0</v>
      </c>
      <c r="I19" s="2">
        <v>0</v>
      </c>
      <c r="J19" s="6">
        <v>0</v>
      </c>
      <c r="K19" s="2">
        <v>0</v>
      </c>
      <c r="L19" s="2">
        <v>0</v>
      </c>
      <c r="M19" s="6">
        <v>0</v>
      </c>
      <c r="N19" s="2">
        <v>0</v>
      </c>
      <c r="O19" s="2">
        <v>0</v>
      </c>
      <c r="P19" s="6">
        <v>0</v>
      </c>
      <c r="Q19" s="2">
        <v>0</v>
      </c>
      <c r="R19" s="2">
        <v>0</v>
      </c>
      <c r="S19" s="6">
        <v>0</v>
      </c>
      <c r="T19" s="57">
        <f t="shared" si="3"/>
        <v>0</v>
      </c>
      <c r="U19" s="57">
        <f t="shared" si="3"/>
        <v>0</v>
      </c>
      <c r="V19" s="57">
        <f t="shared" si="3"/>
        <v>0</v>
      </c>
      <c r="W19" s="58">
        <f t="shared" si="4"/>
        <v>0</v>
      </c>
      <c r="X19" s="57">
        <f t="shared" si="4"/>
        <v>0</v>
      </c>
      <c r="Y19" s="57">
        <f t="shared" si="4"/>
        <v>0</v>
      </c>
      <c r="Z19" s="59">
        <f t="shared" si="2"/>
        <v>0</v>
      </c>
      <c r="AA19" s="60">
        <f t="shared" si="2"/>
        <v>0</v>
      </c>
      <c r="AB19" s="60">
        <f t="shared" si="2"/>
        <v>0</v>
      </c>
    </row>
    <row r="20" spans="1:28" ht="12.75">
      <c r="A20" s="1" t="s">
        <v>19</v>
      </c>
      <c r="B20" s="2">
        <v>0</v>
      </c>
      <c r="C20" s="2">
        <v>0</v>
      </c>
      <c r="D20" s="6">
        <v>0</v>
      </c>
      <c r="E20" s="2">
        <v>0</v>
      </c>
      <c r="F20" s="2">
        <v>0</v>
      </c>
      <c r="G20" s="6">
        <v>0</v>
      </c>
      <c r="H20" s="2">
        <v>0</v>
      </c>
      <c r="I20" s="2">
        <v>0</v>
      </c>
      <c r="J20" s="6">
        <v>0</v>
      </c>
      <c r="K20" s="2">
        <v>0</v>
      </c>
      <c r="L20" s="2">
        <v>0</v>
      </c>
      <c r="M20" s="6">
        <v>0</v>
      </c>
      <c r="N20" s="2">
        <v>0</v>
      </c>
      <c r="O20" s="2">
        <v>0</v>
      </c>
      <c r="P20" s="6">
        <v>0</v>
      </c>
      <c r="Q20" s="2">
        <v>0</v>
      </c>
      <c r="R20" s="2">
        <v>0</v>
      </c>
      <c r="S20" s="6">
        <v>0</v>
      </c>
      <c r="T20" s="49">
        <f t="shared" si="3"/>
        <v>0</v>
      </c>
      <c r="U20" s="49">
        <f t="shared" si="3"/>
        <v>0</v>
      </c>
      <c r="V20" s="49">
        <f t="shared" si="3"/>
        <v>0</v>
      </c>
      <c r="W20" s="50">
        <f t="shared" si="4"/>
        <v>0</v>
      </c>
      <c r="X20" s="51">
        <f t="shared" si="4"/>
        <v>0</v>
      </c>
      <c r="Y20" s="51">
        <f t="shared" si="4"/>
        <v>0</v>
      </c>
      <c r="Z20" s="52">
        <f t="shared" si="2"/>
        <v>0</v>
      </c>
      <c r="AA20" s="53">
        <f t="shared" si="2"/>
        <v>0</v>
      </c>
      <c r="AB20" s="53">
        <f t="shared" si="2"/>
        <v>0</v>
      </c>
    </row>
    <row r="21" spans="1:28" ht="12.75">
      <c r="A21" s="1" t="s">
        <v>20</v>
      </c>
      <c r="B21" s="2">
        <v>40</v>
      </c>
      <c r="C21" s="2">
        <v>1174</v>
      </c>
      <c r="D21" s="6">
        <v>58.9</v>
      </c>
      <c r="E21" s="2">
        <v>68</v>
      </c>
      <c r="F21" s="2">
        <v>1285</v>
      </c>
      <c r="G21" s="6">
        <v>44.5</v>
      </c>
      <c r="H21" s="2">
        <v>55</v>
      </c>
      <c r="I21" s="2">
        <v>1253</v>
      </c>
      <c r="J21" s="6">
        <v>43.3</v>
      </c>
      <c r="K21" s="2">
        <v>40</v>
      </c>
      <c r="L21" s="2">
        <v>1112</v>
      </c>
      <c r="M21" s="6">
        <v>43.4</v>
      </c>
      <c r="N21" s="2">
        <v>50</v>
      </c>
      <c r="O21" s="2">
        <v>1026</v>
      </c>
      <c r="P21" s="6">
        <v>35</v>
      </c>
      <c r="Q21" s="2">
        <v>11</v>
      </c>
      <c r="R21" s="2">
        <v>383</v>
      </c>
      <c r="S21" s="6">
        <v>14.2</v>
      </c>
      <c r="T21" s="49">
        <f t="shared" si="3"/>
        <v>163</v>
      </c>
      <c r="U21" s="49">
        <f t="shared" si="3"/>
        <v>3712</v>
      </c>
      <c r="V21" s="49">
        <f t="shared" si="3"/>
        <v>146.7</v>
      </c>
      <c r="W21" s="50">
        <f t="shared" si="4"/>
        <v>101</v>
      </c>
      <c r="X21" s="51">
        <f t="shared" si="4"/>
        <v>2521</v>
      </c>
      <c r="Y21" s="51">
        <f t="shared" si="4"/>
        <v>92.60000000000001</v>
      </c>
      <c r="Z21" s="52">
        <f t="shared" si="2"/>
        <v>-62</v>
      </c>
      <c r="AA21" s="53">
        <f t="shared" si="2"/>
        <v>-1191</v>
      </c>
      <c r="AB21" s="53">
        <f t="shared" si="2"/>
        <v>-54.09999999999998</v>
      </c>
    </row>
    <row r="22" spans="1:28" ht="12.75">
      <c r="A22" s="1" t="s">
        <v>21</v>
      </c>
      <c r="B22" s="2">
        <v>7</v>
      </c>
      <c r="C22" s="2">
        <v>80</v>
      </c>
      <c r="D22" s="6">
        <v>1.5</v>
      </c>
      <c r="E22" s="2">
        <v>12</v>
      </c>
      <c r="F22" s="2">
        <v>233</v>
      </c>
      <c r="G22" s="6">
        <v>4.8</v>
      </c>
      <c r="H22" s="2">
        <v>14</v>
      </c>
      <c r="I22" s="2">
        <v>223</v>
      </c>
      <c r="J22" s="6">
        <v>4.6</v>
      </c>
      <c r="K22" s="2">
        <v>7</v>
      </c>
      <c r="L22" s="2">
        <v>123</v>
      </c>
      <c r="M22" s="6">
        <v>2</v>
      </c>
      <c r="N22" s="2">
        <v>11</v>
      </c>
      <c r="O22" s="2">
        <v>189</v>
      </c>
      <c r="P22" s="6">
        <v>5.3</v>
      </c>
      <c r="Q22" s="2">
        <v>12</v>
      </c>
      <c r="R22" s="2">
        <v>206</v>
      </c>
      <c r="S22" s="6">
        <v>5.5</v>
      </c>
      <c r="T22" s="49">
        <f t="shared" si="3"/>
        <v>33</v>
      </c>
      <c r="U22" s="49">
        <f t="shared" si="3"/>
        <v>536</v>
      </c>
      <c r="V22" s="49">
        <f t="shared" si="3"/>
        <v>10.899999999999999</v>
      </c>
      <c r="W22" s="50">
        <f t="shared" si="4"/>
        <v>30</v>
      </c>
      <c r="X22" s="51">
        <f t="shared" si="4"/>
        <v>518</v>
      </c>
      <c r="Y22" s="51">
        <f t="shared" si="4"/>
        <v>12.8</v>
      </c>
      <c r="Z22" s="52">
        <f t="shared" si="2"/>
        <v>-3</v>
      </c>
      <c r="AA22" s="53">
        <f t="shared" si="2"/>
        <v>-18</v>
      </c>
      <c r="AB22" s="53">
        <f t="shared" si="2"/>
        <v>1.9000000000000021</v>
      </c>
    </row>
    <row r="23" spans="1:28" ht="12.75">
      <c r="A23" s="1" t="s">
        <v>22</v>
      </c>
      <c r="B23" s="2">
        <v>3</v>
      </c>
      <c r="C23" s="2">
        <v>191</v>
      </c>
      <c r="D23" s="6">
        <v>5</v>
      </c>
      <c r="E23" s="2">
        <v>2</v>
      </c>
      <c r="F23" s="2">
        <v>244</v>
      </c>
      <c r="G23" s="6">
        <v>11.9</v>
      </c>
      <c r="H23" s="2">
        <v>2</v>
      </c>
      <c r="I23" s="2">
        <v>227</v>
      </c>
      <c r="J23" s="6">
        <v>13.5</v>
      </c>
      <c r="K23" s="2">
        <v>2</v>
      </c>
      <c r="L23" s="2">
        <v>181</v>
      </c>
      <c r="M23" s="6">
        <v>5.2</v>
      </c>
      <c r="N23" s="2">
        <v>2</v>
      </c>
      <c r="O23" s="2">
        <v>271</v>
      </c>
      <c r="P23" s="6">
        <v>15.8</v>
      </c>
      <c r="Q23" s="2">
        <v>2</v>
      </c>
      <c r="R23" s="2">
        <v>327</v>
      </c>
      <c r="S23" s="6">
        <v>20.5</v>
      </c>
      <c r="T23" s="49">
        <f t="shared" si="3"/>
        <v>7</v>
      </c>
      <c r="U23" s="49">
        <f t="shared" si="3"/>
        <v>662</v>
      </c>
      <c r="V23" s="49">
        <f t="shared" si="3"/>
        <v>30.4</v>
      </c>
      <c r="W23" s="50">
        <f t="shared" si="4"/>
        <v>6</v>
      </c>
      <c r="X23" s="51">
        <f t="shared" si="4"/>
        <v>779</v>
      </c>
      <c r="Y23" s="51">
        <f t="shared" si="4"/>
        <v>41.5</v>
      </c>
      <c r="Z23" s="52">
        <f t="shared" si="2"/>
        <v>-1</v>
      </c>
      <c r="AA23" s="53">
        <f t="shared" si="2"/>
        <v>117</v>
      </c>
      <c r="AB23" s="53">
        <f t="shared" si="2"/>
        <v>11.100000000000001</v>
      </c>
    </row>
    <row r="24" spans="1:28" ht="12.75">
      <c r="A24" s="1" t="s">
        <v>23</v>
      </c>
      <c r="B24" s="2">
        <v>25</v>
      </c>
      <c r="C24" s="2">
        <v>2482</v>
      </c>
      <c r="D24" s="6">
        <v>18.7</v>
      </c>
      <c r="E24" s="2">
        <v>43</v>
      </c>
      <c r="F24" s="2">
        <v>4706</v>
      </c>
      <c r="G24" s="6">
        <v>35</v>
      </c>
      <c r="H24" s="2">
        <v>47</v>
      </c>
      <c r="I24" s="2">
        <v>5076</v>
      </c>
      <c r="J24" s="6">
        <v>44.8</v>
      </c>
      <c r="K24" s="2">
        <v>13</v>
      </c>
      <c r="L24" s="2">
        <v>482</v>
      </c>
      <c r="M24" s="6">
        <v>10.2</v>
      </c>
      <c r="N24" s="2">
        <v>23</v>
      </c>
      <c r="O24" s="2">
        <v>1356</v>
      </c>
      <c r="P24" s="6">
        <v>42.2</v>
      </c>
      <c r="Q24" s="2">
        <v>0</v>
      </c>
      <c r="R24" s="2">
        <v>0</v>
      </c>
      <c r="S24" s="6">
        <v>0</v>
      </c>
      <c r="T24" s="57">
        <f t="shared" si="3"/>
        <v>115</v>
      </c>
      <c r="U24" s="57">
        <f t="shared" si="3"/>
        <v>12264</v>
      </c>
      <c r="V24" s="57">
        <f t="shared" si="3"/>
        <v>98.5</v>
      </c>
      <c r="W24" s="58">
        <f t="shared" si="4"/>
        <v>36</v>
      </c>
      <c r="X24" s="57">
        <f t="shared" si="4"/>
        <v>1838</v>
      </c>
      <c r="Y24" s="57">
        <f t="shared" si="4"/>
        <v>52.400000000000006</v>
      </c>
      <c r="Z24" s="59">
        <f t="shared" si="2"/>
        <v>-79</v>
      </c>
      <c r="AA24" s="60">
        <f t="shared" si="2"/>
        <v>-10426</v>
      </c>
      <c r="AB24" s="60">
        <f t="shared" si="2"/>
        <v>-46.099999999999994</v>
      </c>
    </row>
    <row r="25" spans="1:28" ht="12.75">
      <c r="A25" s="1" t="s">
        <v>24</v>
      </c>
      <c r="B25" s="2">
        <v>0</v>
      </c>
      <c r="C25" s="2">
        <v>0</v>
      </c>
      <c r="D25" s="6">
        <v>0</v>
      </c>
      <c r="E25" s="2">
        <v>0</v>
      </c>
      <c r="F25" s="2">
        <v>0</v>
      </c>
      <c r="G25" s="6">
        <v>0</v>
      </c>
      <c r="H25" s="2">
        <v>0</v>
      </c>
      <c r="I25" s="2">
        <v>0</v>
      </c>
      <c r="J25" s="6">
        <v>0</v>
      </c>
      <c r="K25" s="2">
        <v>0</v>
      </c>
      <c r="L25" s="2">
        <v>0</v>
      </c>
      <c r="M25" s="6">
        <v>0</v>
      </c>
      <c r="N25" s="2">
        <v>0</v>
      </c>
      <c r="O25" s="2">
        <v>0</v>
      </c>
      <c r="P25" s="6">
        <v>0</v>
      </c>
      <c r="Q25" s="2">
        <v>0</v>
      </c>
      <c r="R25" s="2">
        <v>0</v>
      </c>
      <c r="S25" s="6">
        <v>0</v>
      </c>
      <c r="T25" s="49">
        <f t="shared" si="3"/>
        <v>0</v>
      </c>
      <c r="U25" s="49">
        <f t="shared" si="3"/>
        <v>0</v>
      </c>
      <c r="V25" s="49">
        <f t="shared" si="3"/>
        <v>0</v>
      </c>
      <c r="W25" s="50">
        <f t="shared" si="4"/>
        <v>0</v>
      </c>
      <c r="X25" s="51">
        <f t="shared" si="4"/>
        <v>0</v>
      </c>
      <c r="Y25" s="51">
        <f t="shared" si="4"/>
        <v>0</v>
      </c>
      <c r="Z25" s="52">
        <f t="shared" si="2"/>
        <v>0</v>
      </c>
      <c r="AA25" s="53">
        <f t="shared" si="2"/>
        <v>0</v>
      </c>
      <c r="AB25" s="53">
        <f t="shared" si="2"/>
        <v>0</v>
      </c>
    </row>
    <row r="26" spans="1:28" ht="12.75">
      <c r="A26" s="1" t="s">
        <v>25</v>
      </c>
      <c r="B26" s="2">
        <v>0</v>
      </c>
      <c r="C26" s="2">
        <v>0</v>
      </c>
      <c r="D26" s="6">
        <v>0</v>
      </c>
      <c r="E26" s="2">
        <v>0</v>
      </c>
      <c r="F26" s="2">
        <v>0</v>
      </c>
      <c r="G26" s="6">
        <v>0</v>
      </c>
      <c r="H26" s="2">
        <v>0</v>
      </c>
      <c r="I26" s="2">
        <v>0</v>
      </c>
      <c r="J26" s="6">
        <v>0</v>
      </c>
      <c r="K26" s="2">
        <v>0</v>
      </c>
      <c r="L26" s="2">
        <v>0</v>
      </c>
      <c r="M26" s="6">
        <v>0</v>
      </c>
      <c r="N26" s="2">
        <v>0</v>
      </c>
      <c r="O26" s="2">
        <v>0</v>
      </c>
      <c r="P26" s="6">
        <v>0</v>
      </c>
      <c r="Q26" s="2">
        <v>0</v>
      </c>
      <c r="R26" s="2">
        <v>0</v>
      </c>
      <c r="S26" s="6">
        <v>0</v>
      </c>
      <c r="T26" s="49">
        <f t="shared" si="3"/>
        <v>0</v>
      </c>
      <c r="U26" s="49">
        <f t="shared" si="3"/>
        <v>0</v>
      </c>
      <c r="V26" s="49">
        <f t="shared" si="3"/>
        <v>0</v>
      </c>
      <c r="W26" s="50">
        <f t="shared" si="4"/>
        <v>0</v>
      </c>
      <c r="X26" s="51">
        <f t="shared" si="4"/>
        <v>0</v>
      </c>
      <c r="Y26" s="51">
        <f t="shared" si="4"/>
        <v>0</v>
      </c>
      <c r="Z26" s="52">
        <f t="shared" si="2"/>
        <v>0</v>
      </c>
      <c r="AA26" s="53">
        <f t="shared" si="2"/>
        <v>0</v>
      </c>
      <c r="AB26" s="53">
        <f t="shared" si="2"/>
        <v>0</v>
      </c>
    </row>
    <row r="27" spans="1:28" ht="12.75">
      <c r="A27" s="1" t="s">
        <v>26</v>
      </c>
      <c r="B27" s="2">
        <v>6</v>
      </c>
      <c r="C27" s="2">
        <v>89</v>
      </c>
      <c r="D27" s="6">
        <v>2.8</v>
      </c>
      <c r="E27" s="2">
        <v>6</v>
      </c>
      <c r="F27" s="2">
        <v>147</v>
      </c>
      <c r="G27" s="6">
        <v>3.8</v>
      </c>
      <c r="H27" s="2">
        <v>36</v>
      </c>
      <c r="I27" s="2">
        <v>513</v>
      </c>
      <c r="J27" s="6">
        <v>18.6</v>
      </c>
      <c r="K27" s="2">
        <v>2</v>
      </c>
      <c r="L27" s="2">
        <v>16</v>
      </c>
      <c r="M27" s="6">
        <v>1.2</v>
      </c>
      <c r="N27" s="2">
        <v>0</v>
      </c>
      <c r="O27" s="2">
        <v>0</v>
      </c>
      <c r="P27" s="6">
        <v>0</v>
      </c>
      <c r="Q27" s="2">
        <v>0</v>
      </c>
      <c r="R27" s="2">
        <v>0</v>
      </c>
      <c r="S27" s="6">
        <v>0</v>
      </c>
      <c r="T27" s="49">
        <f t="shared" si="3"/>
        <v>48</v>
      </c>
      <c r="U27" s="49">
        <f t="shared" si="3"/>
        <v>749</v>
      </c>
      <c r="V27" s="49">
        <f t="shared" si="3"/>
        <v>25.200000000000003</v>
      </c>
      <c r="W27" s="50">
        <f t="shared" si="4"/>
        <v>2</v>
      </c>
      <c r="X27" s="51">
        <f t="shared" si="4"/>
        <v>16</v>
      </c>
      <c r="Y27" s="51">
        <f t="shared" si="4"/>
        <v>1.2</v>
      </c>
      <c r="Z27" s="52">
        <f t="shared" si="2"/>
        <v>-46</v>
      </c>
      <c r="AA27" s="53">
        <f t="shared" si="2"/>
        <v>-733</v>
      </c>
      <c r="AB27" s="53">
        <f t="shared" si="2"/>
        <v>-24.000000000000004</v>
      </c>
    </row>
    <row r="28" spans="1:28" ht="12.75">
      <c r="A28" s="1" t="s">
        <v>27</v>
      </c>
      <c r="B28" s="2">
        <v>0</v>
      </c>
      <c r="C28" s="2">
        <v>0</v>
      </c>
      <c r="D28" s="6">
        <v>0</v>
      </c>
      <c r="E28" s="2">
        <v>2</v>
      </c>
      <c r="F28" s="2">
        <v>53</v>
      </c>
      <c r="G28" s="6">
        <v>3.2</v>
      </c>
      <c r="H28" s="2">
        <v>2</v>
      </c>
      <c r="I28" s="2">
        <v>41</v>
      </c>
      <c r="J28" s="6">
        <v>2.1</v>
      </c>
      <c r="K28" s="2">
        <v>0</v>
      </c>
      <c r="L28" s="2">
        <v>0</v>
      </c>
      <c r="M28" s="6">
        <v>0</v>
      </c>
      <c r="N28" s="2">
        <v>2</v>
      </c>
      <c r="O28" s="2">
        <v>43</v>
      </c>
      <c r="P28" s="6">
        <v>2.4</v>
      </c>
      <c r="Q28" s="2">
        <v>2</v>
      </c>
      <c r="R28" s="2">
        <v>59</v>
      </c>
      <c r="S28" s="6">
        <v>3.3</v>
      </c>
      <c r="T28" s="49">
        <f t="shared" si="3"/>
        <v>4</v>
      </c>
      <c r="U28" s="49">
        <f t="shared" si="3"/>
        <v>94</v>
      </c>
      <c r="V28" s="49">
        <f t="shared" si="3"/>
        <v>5.300000000000001</v>
      </c>
      <c r="W28" s="50">
        <f t="shared" si="4"/>
        <v>4</v>
      </c>
      <c r="X28" s="51">
        <f t="shared" si="4"/>
        <v>102</v>
      </c>
      <c r="Y28" s="51">
        <f t="shared" si="4"/>
        <v>5.699999999999999</v>
      </c>
      <c r="Z28" s="52">
        <f t="shared" si="2"/>
        <v>0</v>
      </c>
      <c r="AA28" s="53">
        <f t="shared" si="2"/>
        <v>8</v>
      </c>
      <c r="AB28" s="53">
        <f t="shared" si="2"/>
        <v>0.3999999999999986</v>
      </c>
    </row>
    <row r="29" spans="1:28" ht="12.75">
      <c r="A29" s="1" t="s">
        <v>28</v>
      </c>
      <c r="B29" s="2">
        <v>0</v>
      </c>
      <c r="C29" s="2">
        <v>0</v>
      </c>
      <c r="D29" s="6">
        <v>0</v>
      </c>
      <c r="E29" s="2">
        <v>0</v>
      </c>
      <c r="F29" s="2">
        <v>0</v>
      </c>
      <c r="G29" s="6">
        <v>0</v>
      </c>
      <c r="H29" s="2">
        <v>0</v>
      </c>
      <c r="I29" s="2">
        <v>0</v>
      </c>
      <c r="J29" s="6">
        <v>0</v>
      </c>
      <c r="K29" s="2">
        <v>0</v>
      </c>
      <c r="L29" s="2">
        <v>0</v>
      </c>
      <c r="M29" s="6">
        <v>0</v>
      </c>
      <c r="N29" s="2">
        <v>0</v>
      </c>
      <c r="O29" s="2">
        <v>0</v>
      </c>
      <c r="P29" s="6">
        <v>0</v>
      </c>
      <c r="Q29" s="2">
        <v>0</v>
      </c>
      <c r="R29" s="2">
        <v>0</v>
      </c>
      <c r="S29" s="6">
        <v>0</v>
      </c>
      <c r="T29" s="57">
        <f t="shared" si="3"/>
        <v>0</v>
      </c>
      <c r="U29" s="57">
        <f t="shared" si="3"/>
        <v>0</v>
      </c>
      <c r="V29" s="57">
        <f t="shared" si="3"/>
        <v>0</v>
      </c>
      <c r="W29" s="58">
        <f t="shared" si="4"/>
        <v>0</v>
      </c>
      <c r="X29" s="57">
        <f t="shared" si="4"/>
        <v>0</v>
      </c>
      <c r="Y29" s="57">
        <f t="shared" si="4"/>
        <v>0</v>
      </c>
      <c r="Z29" s="59">
        <f t="shared" si="2"/>
        <v>0</v>
      </c>
      <c r="AA29" s="60">
        <f t="shared" si="2"/>
        <v>0</v>
      </c>
      <c r="AB29" s="60">
        <f t="shared" si="2"/>
        <v>0</v>
      </c>
    </row>
    <row r="30" spans="1:28" ht="12.75">
      <c r="A30" s="1" t="s">
        <v>29</v>
      </c>
      <c r="B30" s="2">
        <v>6</v>
      </c>
      <c r="C30" s="2">
        <v>224</v>
      </c>
      <c r="D30" s="6">
        <v>8.8</v>
      </c>
      <c r="E30" s="2">
        <v>8</v>
      </c>
      <c r="F30" s="2">
        <v>388</v>
      </c>
      <c r="G30" s="6">
        <v>23.6</v>
      </c>
      <c r="H30" s="2">
        <v>11</v>
      </c>
      <c r="I30" s="2">
        <v>427</v>
      </c>
      <c r="J30" s="6">
        <v>25.4</v>
      </c>
      <c r="K30" s="2">
        <v>8</v>
      </c>
      <c r="L30" s="2">
        <v>316</v>
      </c>
      <c r="M30" s="6">
        <v>12.5</v>
      </c>
      <c r="N30" s="2">
        <v>8</v>
      </c>
      <c r="O30" s="2">
        <v>280</v>
      </c>
      <c r="P30" s="6">
        <v>17</v>
      </c>
      <c r="Q30" s="2">
        <v>7</v>
      </c>
      <c r="R30" s="2">
        <v>270</v>
      </c>
      <c r="S30" s="6">
        <v>18.8</v>
      </c>
      <c r="T30" s="49">
        <f t="shared" si="3"/>
        <v>25</v>
      </c>
      <c r="U30" s="49">
        <f t="shared" si="3"/>
        <v>1039</v>
      </c>
      <c r="V30" s="49">
        <f t="shared" si="3"/>
        <v>57.800000000000004</v>
      </c>
      <c r="W30" s="50">
        <f t="shared" si="4"/>
        <v>23</v>
      </c>
      <c r="X30" s="51">
        <f t="shared" si="4"/>
        <v>866</v>
      </c>
      <c r="Y30" s="51">
        <f t="shared" si="4"/>
        <v>48.3</v>
      </c>
      <c r="Z30" s="52">
        <f t="shared" si="2"/>
        <v>-2</v>
      </c>
      <c r="AA30" s="53">
        <f t="shared" si="2"/>
        <v>-173</v>
      </c>
      <c r="AB30" s="53">
        <f t="shared" si="2"/>
        <v>-9.500000000000007</v>
      </c>
    </row>
    <row r="31" spans="1:28" ht="12.75">
      <c r="A31" s="1" t="s">
        <v>30</v>
      </c>
      <c r="B31" s="2">
        <v>16</v>
      </c>
      <c r="C31" s="2">
        <v>870</v>
      </c>
      <c r="D31" s="6">
        <v>65.1</v>
      </c>
      <c r="E31" s="2">
        <v>44</v>
      </c>
      <c r="F31" s="2">
        <v>2222</v>
      </c>
      <c r="G31" s="6">
        <v>106.7</v>
      </c>
      <c r="H31" s="2">
        <v>41</v>
      </c>
      <c r="I31" s="2">
        <v>2091</v>
      </c>
      <c r="J31" s="6">
        <v>103.3</v>
      </c>
      <c r="K31" s="2">
        <v>11</v>
      </c>
      <c r="L31" s="2">
        <v>667</v>
      </c>
      <c r="M31" s="6">
        <v>19.8</v>
      </c>
      <c r="N31" s="2">
        <v>15</v>
      </c>
      <c r="O31" s="2">
        <v>634</v>
      </c>
      <c r="P31" s="6">
        <v>20</v>
      </c>
      <c r="Q31" s="2">
        <v>15</v>
      </c>
      <c r="R31" s="2">
        <v>684</v>
      </c>
      <c r="S31" s="6">
        <v>26.2</v>
      </c>
      <c r="T31" s="49">
        <f t="shared" si="3"/>
        <v>101</v>
      </c>
      <c r="U31" s="49">
        <f t="shared" si="3"/>
        <v>5183</v>
      </c>
      <c r="V31" s="49">
        <f t="shared" si="3"/>
        <v>275.1</v>
      </c>
      <c r="W31" s="50">
        <f t="shared" si="4"/>
        <v>41</v>
      </c>
      <c r="X31" s="51">
        <f t="shared" si="4"/>
        <v>1985</v>
      </c>
      <c r="Y31" s="51">
        <f t="shared" si="4"/>
        <v>66</v>
      </c>
      <c r="Z31" s="52">
        <f t="shared" si="2"/>
        <v>-60</v>
      </c>
      <c r="AA31" s="53">
        <f t="shared" si="2"/>
        <v>-3198</v>
      </c>
      <c r="AB31" s="53">
        <f t="shared" si="2"/>
        <v>-209.10000000000002</v>
      </c>
    </row>
    <row r="32" spans="1:28" ht="12.75">
      <c r="A32" s="1" t="s">
        <v>31</v>
      </c>
      <c r="B32" s="2">
        <v>0</v>
      </c>
      <c r="C32" s="2">
        <v>0</v>
      </c>
      <c r="D32" s="6">
        <v>0</v>
      </c>
      <c r="E32" s="2">
        <v>0</v>
      </c>
      <c r="F32" s="2">
        <v>0</v>
      </c>
      <c r="G32" s="6">
        <v>0</v>
      </c>
      <c r="H32" s="2">
        <v>0</v>
      </c>
      <c r="I32" s="2">
        <v>0</v>
      </c>
      <c r="J32" s="6">
        <v>0</v>
      </c>
      <c r="K32" s="2">
        <v>0</v>
      </c>
      <c r="L32" s="2">
        <v>0</v>
      </c>
      <c r="M32" s="6">
        <v>0</v>
      </c>
      <c r="N32" s="2">
        <v>0</v>
      </c>
      <c r="O32" s="2">
        <v>0</v>
      </c>
      <c r="P32" s="6">
        <v>0</v>
      </c>
      <c r="Q32" s="2">
        <v>0</v>
      </c>
      <c r="R32" s="2">
        <v>0</v>
      </c>
      <c r="S32" s="6">
        <v>0</v>
      </c>
      <c r="T32" s="49">
        <f t="shared" si="3"/>
        <v>0</v>
      </c>
      <c r="U32" s="49">
        <f t="shared" si="3"/>
        <v>0</v>
      </c>
      <c r="V32" s="49">
        <f t="shared" si="3"/>
        <v>0</v>
      </c>
      <c r="W32" s="50">
        <f t="shared" si="4"/>
        <v>0</v>
      </c>
      <c r="X32" s="51">
        <f t="shared" si="4"/>
        <v>0</v>
      </c>
      <c r="Y32" s="51">
        <f t="shared" si="4"/>
        <v>0</v>
      </c>
      <c r="Z32" s="52">
        <f t="shared" si="2"/>
        <v>0</v>
      </c>
      <c r="AA32" s="53">
        <f t="shared" si="2"/>
        <v>0</v>
      </c>
      <c r="AB32" s="53">
        <f t="shared" si="2"/>
        <v>0</v>
      </c>
    </row>
    <row r="33" spans="1:28" ht="12.75">
      <c r="A33" s="1" t="s">
        <v>32</v>
      </c>
      <c r="B33" s="2">
        <v>0</v>
      </c>
      <c r="C33" s="2">
        <v>0</v>
      </c>
      <c r="D33" s="6">
        <v>0</v>
      </c>
      <c r="E33" s="2">
        <v>34</v>
      </c>
      <c r="F33" s="2">
        <v>877</v>
      </c>
      <c r="G33" s="6">
        <v>17</v>
      </c>
      <c r="H33" s="2">
        <v>0</v>
      </c>
      <c r="I33" s="2">
        <v>0</v>
      </c>
      <c r="J33" s="6">
        <v>0</v>
      </c>
      <c r="K33" s="2">
        <v>0</v>
      </c>
      <c r="L33" s="2">
        <v>0</v>
      </c>
      <c r="M33" s="6">
        <v>0</v>
      </c>
      <c r="N33" s="2">
        <v>0</v>
      </c>
      <c r="O33" s="2">
        <v>0</v>
      </c>
      <c r="P33" s="6">
        <v>0</v>
      </c>
      <c r="Q33" s="2">
        <v>0</v>
      </c>
      <c r="R33" s="2">
        <v>0</v>
      </c>
      <c r="S33" s="6">
        <v>0</v>
      </c>
      <c r="T33" s="49">
        <f t="shared" si="3"/>
        <v>34</v>
      </c>
      <c r="U33" s="49">
        <f t="shared" si="3"/>
        <v>877</v>
      </c>
      <c r="V33" s="49">
        <f t="shared" si="3"/>
        <v>17</v>
      </c>
      <c r="W33" s="50">
        <f t="shared" si="4"/>
        <v>0</v>
      </c>
      <c r="X33" s="51">
        <f t="shared" si="4"/>
        <v>0</v>
      </c>
      <c r="Y33" s="51">
        <f t="shared" si="4"/>
        <v>0</v>
      </c>
      <c r="Z33" s="52">
        <f t="shared" si="2"/>
        <v>-34</v>
      </c>
      <c r="AA33" s="53">
        <f t="shared" si="2"/>
        <v>-877</v>
      </c>
      <c r="AB33" s="53">
        <f t="shared" si="2"/>
        <v>-17</v>
      </c>
    </row>
    <row r="34" spans="1:28" ht="12.75">
      <c r="A34" s="1" t="s">
        <v>33</v>
      </c>
      <c r="B34" s="2">
        <v>0</v>
      </c>
      <c r="C34" s="2">
        <v>0</v>
      </c>
      <c r="D34" s="6">
        <v>0</v>
      </c>
      <c r="E34" s="2">
        <v>5</v>
      </c>
      <c r="F34" s="2">
        <v>49</v>
      </c>
      <c r="G34" s="6">
        <v>2.1</v>
      </c>
      <c r="H34" s="2">
        <v>7</v>
      </c>
      <c r="I34" s="2">
        <v>56</v>
      </c>
      <c r="J34" s="6">
        <v>2.5</v>
      </c>
      <c r="K34" s="2">
        <v>2</v>
      </c>
      <c r="L34" s="2">
        <v>8</v>
      </c>
      <c r="M34" s="6">
        <v>0.4</v>
      </c>
      <c r="N34" s="2">
        <v>9</v>
      </c>
      <c r="O34" s="2">
        <v>69</v>
      </c>
      <c r="P34" s="6">
        <v>4.9</v>
      </c>
      <c r="Q34" s="2">
        <v>4</v>
      </c>
      <c r="R34" s="2">
        <v>46</v>
      </c>
      <c r="S34" s="6">
        <v>2.7</v>
      </c>
      <c r="T34" s="57">
        <f t="shared" si="3"/>
        <v>12</v>
      </c>
      <c r="U34" s="57">
        <f t="shared" si="3"/>
        <v>105</v>
      </c>
      <c r="V34" s="57">
        <f t="shared" si="3"/>
        <v>4.6</v>
      </c>
      <c r="W34" s="58">
        <f t="shared" si="4"/>
        <v>15</v>
      </c>
      <c r="X34" s="57">
        <f t="shared" si="4"/>
        <v>123</v>
      </c>
      <c r="Y34" s="57">
        <f t="shared" si="4"/>
        <v>8</v>
      </c>
      <c r="Z34" s="59">
        <f t="shared" si="2"/>
        <v>3</v>
      </c>
      <c r="AA34" s="60">
        <f t="shared" si="2"/>
        <v>18</v>
      </c>
      <c r="AB34" s="60">
        <f t="shared" si="2"/>
        <v>3.4000000000000004</v>
      </c>
    </row>
    <row r="35" spans="1:28" ht="12.75">
      <c r="A35" s="1" t="s">
        <v>34</v>
      </c>
      <c r="B35" s="2">
        <v>81</v>
      </c>
      <c r="C35" s="2">
        <v>2631</v>
      </c>
      <c r="D35" s="6">
        <v>96.7</v>
      </c>
      <c r="E35" s="2">
        <v>40</v>
      </c>
      <c r="F35" s="2">
        <v>1884</v>
      </c>
      <c r="G35" s="6">
        <v>134.9</v>
      </c>
      <c r="H35" s="2">
        <v>43</v>
      </c>
      <c r="I35" s="2">
        <v>2089</v>
      </c>
      <c r="J35" s="6">
        <v>129.2</v>
      </c>
      <c r="K35" s="2">
        <v>33</v>
      </c>
      <c r="L35" s="2">
        <v>1436</v>
      </c>
      <c r="M35" s="6">
        <v>61.6</v>
      </c>
      <c r="N35" s="2">
        <v>35</v>
      </c>
      <c r="O35" s="2">
        <v>1970</v>
      </c>
      <c r="P35" s="6">
        <v>117.1</v>
      </c>
      <c r="Q35" s="2">
        <v>44</v>
      </c>
      <c r="R35" s="2">
        <v>1946</v>
      </c>
      <c r="S35" s="6">
        <v>103.3</v>
      </c>
      <c r="T35" s="49">
        <f t="shared" si="3"/>
        <v>164</v>
      </c>
      <c r="U35" s="49">
        <f t="shared" si="3"/>
        <v>6604</v>
      </c>
      <c r="V35" s="49">
        <f t="shared" si="3"/>
        <v>360.8</v>
      </c>
      <c r="W35" s="50">
        <f t="shared" si="4"/>
        <v>112</v>
      </c>
      <c r="X35" s="51">
        <f t="shared" si="4"/>
        <v>5352</v>
      </c>
      <c r="Y35" s="51">
        <f t="shared" si="4"/>
        <v>282</v>
      </c>
      <c r="Z35" s="52">
        <f t="shared" si="2"/>
        <v>-52</v>
      </c>
      <c r="AA35" s="53">
        <f t="shared" si="2"/>
        <v>-1252</v>
      </c>
      <c r="AB35" s="53">
        <f t="shared" si="2"/>
        <v>-78.80000000000001</v>
      </c>
    </row>
    <row r="36" spans="1:28" ht="12.75">
      <c r="A36" s="1" t="s">
        <v>35</v>
      </c>
      <c r="B36" s="2">
        <v>32</v>
      </c>
      <c r="C36" s="2">
        <v>822</v>
      </c>
      <c r="D36" s="6">
        <v>18.2</v>
      </c>
      <c r="E36" s="2">
        <v>32</v>
      </c>
      <c r="F36" s="2">
        <v>943</v>
      </c>
      <c r="G36" s="6">
        <v>51.6</v>
      </c>
      <c r="H36" s="2">
        <v>30</v>
      </c>
      <c r="I36" s="2">
        <v>875</v>
      </c>
      <c r="J36" s="6">
        <v>44.9</v>
      </c>
      <c r="K36" s="2">
        <v>35</v>
      </c>
      <c r="L36" s="2">
        <v>886</v>
      </c>
      <c r="M36" s="6">
        <v>20.6</v>
      </c>
      <c r="N36" s="2">
        <v>35</v>
      </c>
      <c r="O36" s="2">
        <v>1001</v>
      </c>
      <c r="P36" s="6">
        <v>58.5</v>
      </c>
      <c r="Q36" s="2">
        <v>36</v>
      </c>
      <c r="R36" s="2">
        <v>1053</v>
      </c>
      <c r="S36" s="6">
        <v>63.1</v>
      </c>
      <c r="T36" s="49">
        <f t="shared" si="3"/>
        <v>94</v>
      </c>
      <c r="U36" s="49">
        <f t="shared" si="3"/>
        <v>2640</v>
      </c>
      <c r="V36" s="49">
        <f t="shared" si="3"/>
        <v>114.69999999999999</v>
      </c>
      <c r="W36" s="50">
        <f t="shared" si="4"/>
        <v>106</v>
      </c>
      <c r="X36" s="51">
        <f t="shared" si="4"/>
        <v>2940</v>
      </c>
      <c r="Y36" s="51">
        <f t="shared" si="4"/>
        <v>142.2</v>
      </c>
      <c r="Z36" s="52">
        <f t="shared" si="2"/>
        <v>12</v>
      </c>
      <c r="AA36" s="53">
        <f t="shared" si="2"/>
        <v>300</v>
      </c>
      <c r="AB36" s="53">
        <f t="shared" si="2"/>
        <v>27.5</v>
      </c>
    </row>
    <row r="37" spans="1:28" ht="12.75">
      <c r="A37" s="1" t="s">
        <v>36</v>
      </c>
      <c r="B37" s="2">
        <v>8</v>
      </c>
      <c r="C37" s="2">
        <v>2886</v>
      </c>
      <c r="D37" s="6">
        <v>108.9</v>
      </c>
      <c r="E37" s="2">
        <v>31</v>
      </c>
      <c r="F37" s="2">
        <v>3038</v>
      </c>
      <c r="G37" s="6">
        <v>338.9</v>
      </c>
      <c r="H37" s="2">
        <v>55</v>
      </c>
      <c r="I37" s="2">
        <v>4819</v>
      </c>
      <c r="J37" s="6">
        <v>461.9</v>
      </c>
      <c r="K37" s="2">
        <v>29</v>
      </c>
      <c r="L37" s="2">
        <v>2415</v>
      </c>
      <c r="M37" s="6">
        <v>117.4</v>
      </c>
      <c r="N37" s="2">
        <v>22</v>
      </c>
      <c r="O37" s="2">
        <v>1982</v>
      </c>
      <c r="P37" s="6">
        <v>202.7</v>
      </c>
      <c r="Q37" s="2">
        <v>31</v>
      </c>
      <c r="R37" s="2">
        <v>2519</v>
      </c>
      <c r="S37" s="6">
        <v>161.4</v>
      </c>
      <c r="T37" s="49">
        <f t="shared" si="3"/>
        <v>94</v>
      </c>
      <c r="U37" s="49">
        <f t="shared" si="3"/>
        <v>10743</v>
      </c>
      <c r="V37" s="49">
        <f t="shared" si="3"/>
        <v>909.6999999999999</v>
      </c>
      <c r="W37" s="50">
        <f t="shared" si="4"/>
        <v>82</v>
      </c>
      <c r="X37" s="51">
        <f t="shared" si="4"/>
        <v>6916</v>
      </c>
      <c r="Y37" s="51">
        <f t="shared" si="4"/>
        <v>481.5</v>
      </c>
      <c r="Z37" s="52">
        <f aca="true" t="shared" si="5" ref="Z37:AB68">W37-T37</f>
        <v>-12</v>
      </c>
      <c r="AA37" s="53">
        <f t="shared" si="5"/>
        <v>-3827</v>
      </c>
      <c r="AB37" s="53">
        <f t="shared" si="5"/>
        <v>-428.19999999999993</v>
      </c>
    </row>
    <row r="38" spans="1:28" ht="12.75">
      <c r="A38" s="1" t="s">
        <v>37</v>
      </c>
      <c r="B38" s="2">
        <v>54</v>
      </c>
      <c r="C38" s="2">
        <v>2577</v>
      </c>
      <c r="D38" s="6">
        <v>59.1</v>
      </c>
      <c r="E38" s="2">
        <v>59</v>
      </c>
      <c r="F38" s="2">
        <v>3799</v>
      </c>
      <c r="G38" s="6">
        <v>129.6</v>
      </c>
      <c r="H38" s="2">
        <v>54</v>
      </c>
      <c r="I38" s="2">
        <v>3398</v>
      </c>
      <c r="J38" s="6">
        <v>108.7</v>
      </c>
      <c r="K38" s="2">
        <v>51</v>
      </c>
      <c r="L38" s="2">
        <v>2534</v>
      </c>
      <c r="M38" s="6">
        <v>40.5</v>
      </c>
      <c r="N38" s="2">
        <v>55</v>
      </c>
      <c r="O38" s="2">
        <v>3488</v>
      </c>
      <c r="P38" s="6">
        <v>115.9</v>
      </c>
      <c r="Q38" s="2">
        <v>0</v>
      </c>
      <c r="R38" s="2">
        <v>0</v>
      </c>
      <c r="S38" s="6">
        <v>0</v>
      </c>
      <c r="T38" s="49">
        <f t="shared" si="3"/>
        <v>167</v>
      </c>
      <c r="U38" s="49">
        <f t="shared" si="3"/>
        <v>9774</v>
      </c>
      <c r="V38" s="49">
        <f t="shared" si="3"/>
        <v>297.4</v>
      </c>
      <c r="W38" s="50">
        <f t="shared" si="4"/>
        <v>106</v>
      </c>
      <c r="X38" s="51">
        <f t="shared" si="4"/>
        <v>6022</v>
      </c>
      <c r="Y38" s="51">
        <f t="shared" si="4"/>
        <v>156.4</v>
      </c>
      <c r="Z38" s="52">
        <f t="shared" si="5"/>
        <v>-61</v>
      </c>
      <c r="AA38" s="53">
        <f t="shared" si="5"/>
        <v>-3752</v>
      </c>
      <c r="AB38" s="53">
        <f t="shared" si="5"/>
        <v>-140.99999999999997</v>
      </c>
    </row>
    <row r="39" spans="1:28" ht="12.75">
      <c r="A39" s="1" t="s">
        <v>38</v>
      </c>
      <c r="B39" s="2">
        <v>0</v>
      </c>
      <c r="C39" s="2">
        <v>0</v>
      </c>
      <c r="D39" s="6">
        <v>0</v>
      </c>
      <c r="E39" s="2">
        <v>0</v>
      </c>
      <c r="F39" s="2">
        <v>0</v>
      </c>
      <c r="G39" s="6">
        <v>0</v>
      </c>
      <c r="H39" s="2">
        <v>0</v>
      </c>
      <c r="I39" s="2">
        <v>0</v>
      </c>
      <c r="J39" s="6">
        <v>0</v>
      </c>
      <c r="K39" s="2">
        <v>0</v>
      </c>
      <c r="L39" s="2">
        <v>0</v>
      </c>
      <c r="M39" s="6">
        <v>0</v>
      </c>
      <c r="N39" s="2">
        <v>0</v>
      </c>
      <c r="O39" s="2">
        <v>0</v>
      </c>
      <c r="P39" s="6">
        <v>0</v>
      </c>
      <c r="Q39" s="2">
        <v>0</v>
      </c>
      <c r="R39" s="2">
        <v>0</v>
      </c>
      <c r="S39" s="6">
        <v>0</v>
      </c>
      <c r="T39" s="57">
        <f t="shared" si="3"/>
        <v>0</v>
      </c>
      <c r="U39" s="57">
        <f t="shared" si="3"/>
        <v>0</v>
      </c>
      <c r="V39" s="57">
        <f t="shared" si="3"/>
        <v>0</v>
      </c>
      <c r="W39" s="58">
        <f t="shared" si="4"/>
        <v>0</v>
      </c>
      <c r="X39" s="57">
        <f t="shared" si="4"/>
        <v>0</v>
      </c>
      <c r="Y39" s="57">
        <f t="shared" si="4"/>
        <v>0</v>
      </c>
      <c r="Z39" s="59">
        <f t="shared" si="5"/>
        <v>0</v>
      </c>
      <c r="AA39" s="60">
        <f t="shared" si="5"/>
        <v>0</v>
      </c>
      <c r="AB39" s="60">
        <f t="shared" si="5"/>
        <v>0</v>
      </c>
    </row>
    <row r="40" spans="1:28" ht="12.75">
      <c r="A40" s="1" t="s">
        <v>39</v>
      </c>
      <c r="B40" s="2">
        <v>33</v>
      </c>
      <c r="C40" s="2">
        <v>298</v>
      </c>
      <c r="D40" s="6">
        <v>11.1</v>
      </c>
      <c r="E40" s="2">
        <v>53</v>
      </c>
      <c r="F40" s="2">
        <v>671</v>
      </c>
      <c r="G40" s="6">
        <v>28</v>
      </c>
      <c r="H40" s="2">
        <v>50</v>
      </c>
      <c r="I40" s="2">
        <v>709</v>
      </c>
      <c r="J40" s="6">
        <v>31.1</v>
      </c>
      <c r="K40" s="2">
        <v>20</v>
      </c>
      <c r="L40" s="2">
        <v>428</v>
      </c>
      <c r="M40" s="6">
        <v>9.8</v>
      </c>
      <c r="N40" s="2">
        <v>23</v>
      </c>
      <c r="O40" s="2">
        <v>735</v>
      </c>
      <c r="P40" s="6">
        <v>21.8</v>
      </c>
      <c r="Q40" s="2">
        <v>23</v>
      </c>
      <c r="R40" s="2">
        <v>713</v>
      </c>
      <c r="S40" s="6">
        <v>21.1</v>
      </c>
      <c r="T40" s="49">
        <f aca="true" t="shared" si="6" ref="T40:V76">B40+E40+H40</f>
        <v>136</v>
      </c>
      <c r="U40" s="49">
        <f t="shared" si="6"/>
        <v>1678</v>
      </c>
      <c r="V40" s="49">
        <f t="shared" si="6"/>
        <v>70.2</v>
      </c>
      <c r="W40" s="50">
        <f aca="true" t="shared" si="7" ref="W40:Y76">K40+N40+Q40</f>
        <v>66</v>
      </c>
      <c r="X40" s="51">
        <f t="shared" si="7"/>
        <v>1876</v>
      </c>
      <c r="Y40" s="51">
        <f t="shared" si="7"/>
        <v>52.7</v>
      </c>
      <c r="Z40" s="52">
        <f t="shared" si="5"/>
        <v>-70</v>
      </c>
      <c r="AA40" s="53">
        <f t="shared" si="5"/>
        <v>198</v>
      </c>
      <c r="AB40" s="53">
        <f t="shared" si="5"/>
        <v>-17.5</v>
      </c>
    </row>
    <row r="41" spans="1:28" ht="12.75">
      <c r="A41" s="1" t="s">
        <v>40</v>
      </c>
      <c r="B41" s="2">
        <v>180</v>
      </c>
      <c r="C41" s="2">
        <v>8128</v>
      </c>
      <c r="D41" s="6">
        <v>143.2</v>
      </c>
      <c r="E41" s="2">
        <v>188</v>
      </c>
      <c r="F41" s="2">
        <v>9567</v>
      </c>
      <c r="G41" s="6">
        <v>273</v>
      </c>
      <c r="H41" s="2">
        <v>181</v>
      </c>
      <c r="I41" s="2">
        <v>9455</v>
      </c>
      <c r="J41" s="6">
        <v>259.7</v>
      </c>
      <c r="K41" s="2">
        <v>178</v>
      </c>
      <c r="L41" s="2">
        <v>8729</v>
      </c>
      <c r="M41" s="6">
        <v>151.3</v>
      </c>
      <c r="N41" s="2">
        <v>179</v>
      </c>
      <c r="O41" s="2">
        <v>9766</v>
      </c>
      <c r="P41" s="6">
        <v>281.3</v>
      </c>
      <c r="Q41" s="2">
        <v>180</v>
      </c>
      <c r="R41" s="2">
        <v>10254</v>
      </c>
      <c r="S41" s="6">
        <v>235.3</v>
      </c>
      <c r="T41" s="49">
        <f t="shared" si="6"/>
        <v>549</v>
      </c>
      <c r="U41" s="49">
        <f t="shared" si="6"/>
        <v>27150</v>
      </c>
      <c r="V41" s="49">
        <f t="shared" si="6"/>
        <v>675.9</v>
      </c>
      <c r="W41" s="50">
        <f t="shared" si="7"/>
        <v>537</v>
      </c>
      <c r="X41" s="51">
        <f t="shared" si="7"/>
        <v>28749</v>
      </c>
      <c r="Y41" s="51">
        <f t="shared" si="7"/>
        <v>667.9000000000001</v>
      </c>
      <c r="Z41" s="52">
        <f t="shared" si="5"/>
        <v>-12</v>
      </c>
      <c r="AA41" s="53">
        <f t="shared" si="5"/>
        <v>1599</v>
      </c>
      <c r="AB41" s="53">
        <f t="shared" si="5"/>
        <v>-7.999999999999886</v>
      </c>
    </row>
    <row r="42" spans="1:28" ht="12.75">
      <c r="A42" s="1" t="s">
        <v>41</v>
      </c>
      <c r="B42" s="2">
        <v>0</v>
      </c>
      <c r="C42" s="2">
        <v>0</v>
      </c>
      <c r="D42" s="6">
        <v>0</v>
      </c>
      <c r="E42" s="2">
        <v>0</v>
      </c>
      <c r="F42" s="2">
        <v>0</v>
      </c>
      <c r="G42" s="6">
        <v>0</v>
      </c>
      <c r="H42" s="2">
        <v>0</v>
      </c>
      <c r="I42" s="2">
        <v>0</v>
      </c>
      <c r="J42" s="6">
        <v>0</v>
      </c>
      <c r="K42" s="2">
        <v>0</v>
      </c>
      <c r="L42" s="2">
        <v>0</v>
      </c>
      <c r="M42" s="6">
        <v>0</v>
      </c>
      <c r="N42" s="2">
        <v>0</v>
      </c>
      <c r="O42" s="2">
        <v>0</v>
      </c>
      <c r="P42" s="6">
        <v>0</v>
      </c>
      <c r="Q42" s="2">
        <v>0</v>
      </c>
      <c r="R42" s="2">
        <v>0</v>
      </c>
      <c r="S42" s="6"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50">
        <f t="shared" si="7"/>
        <v>0</v>
      </c>
      <c r="X42" s="51">
        <f t="shared" si="7"/>
        <v>0</v>
      </c>
      <c r="Y42" s="51">
        <f t="shared" si="7"/>
        <v>0</v>
      </c>
      <c r="Z42" s="52">
        <f t="shared" si="5"/>
        <v>0</v>
      </c>
      <c r="AA42" s="53">
        <f t="shared" si="5"/>
        <v>0</v>
      </c>
      <c r="AB42" s="53">
        <f t="shared" si="5"/>
        <v>0</v>
      </c>
    </row>
    <row r="43" spans="1:28" ht="12.75">
      <c r="A43" s="1" t="s">
        <v>42</v>
      </c>
      <c r="B43" s="2">
        <v>5</v>
      </c>
      <c r="C43" s="2">
        <v>121</v>
      </c>
      <c r="D43" s="6">
        <v>2.3</v>
      </c>
      <c r="E43" s="2">
        <v>7</v>
      </c>
      <c r="F43" s="2">
        <v>127</v>
      </c>
      <c r="G43" s="6">
        <v>2.7</v>
      </c>
      <c r="H43" s="2">
        <v>8</v>
      </c>
      <c r="I43" s="2">
        <v>142</v>
      </c>
      <c r="J43" s="6">
        <v>2.4</v>
      </c>
      <c r="K43" s="2">
        <v>2</v>
      </c>
      <c r="L43" s="2">
        <v>33</v>
      </c>
      <c r="M43" s="6">
        <v>0.8</v>
      </c>
      <c r="N43" s="2">
        <v>9</v>
      </c>
      <c r="O43" s="2">
        <v>170</v>
      </c>
      <c r="P43" s="6">
        <v>3.4</v>
      </c>
      <c r="Q43" s="2">
        <v>0</v>
      </c>
      <c r="R43" s="2">
        <v>0</v>
      </c>
      <c r="S43" s="6">
        <v>0</v>
      </c>
      <c r="T43" s="49">
        <f t="shared" si="6"/>
        <v>20</v>
      </c>
      <c r="U43" s="49">
        <f t="shared" si="6"/>
        <v>390</v>
      </c>
      <c r="V43" s="49">
        <f t="shared" si="6"/>
        <v>7.4</v>
      </c>
      <c r="W43" s="50">
        <f t="shared" si="7"/>
        <v>11</v>
      </c>
      <c r="X43" s="51">
        <f t="shared" si="7"/>
        <v>203</v>
      </c>
      <c r="Y43" s="51">
        <f t="shared" si="7"/>
        <v>4.2</v>
      </c>
      <c r="Z43" s="52">
        <f t="shared" si="5"/>
        <v>-9</v>
      </c>
      <c r="AA43" s="53">
        <f t="shared" si="5"/>
        <v>-187</v>
      </c>
      <c r="AB43" s="53">
        <f t="shared" si="5"/>
        <v>-3.2</v>
      </c>
    </row>
    <row r="44" spans="1:28" ht="12.75">
      <c r="A44" s="1" t="s">
        <v>43</v>
      </c>
      <c r="B44" s="2">
        <v>44</v>
      </c>
      <c r="C44" s="2">
        <v>1487</v>
      </c>
      <c r="D44" s="6">
        <v>51.4</v>
      </c>
      <c r="E44" s="2">
        <v>45</v>
      </c>
      <c r="F44" s="2">
        <v>1951</v>
      </c>
      <c r="G44" s="6">
        <v>70.4</v>
      </c>
      <c r="H44" s="2">
        <v>44</v>
      </c>
      <c r="I44" s="2">
        <v>2065</v>
      </c>
      <c r="J44" s="6">
        <v>78.5</v>
      </c>
      <c r="K44" s="2">
        <v>42</v>
      </c>
      <c r="L44" s="2">
        <v>1625</v>
      </c>
      <c r="M44" s="6">
        <v>47.9</v>
      </c>
      <c r="N44" s="2">
        <v>44</v>
      </c>
      <c r="O44" s="2">
        <v>1861</v>
      </c>
      <c r="P44" s="6">
        <v>81.1</v>
      </c>
      <c r="Q44" s="2">
        <v>29</v>
      </c>
      <c r="R44" s="2">
        <v>1206</v>
      </c>
      <c r="S44" s="6">
        <v>52.1</v>
      </c>
      <c r="T44" s="57">
        <f t="shared" si="6"/>
        <v>133</v>
      </c>
      <c r="U44" s="57">
        <f t="shared" si="6"/>
        <v>5503</v>
      </c>
      <c r="V44" s="57">
        <f t="shared" si="6"/>
        <v>200.3</v>
      </c>
      <c r="W44" s="58">
        <f t="shared" si="7"/>
        <v>115</v>
      </c>
      <c r="X44" s="57">
        <f t="shared" si="7"/>
        <v>4692</v>
      </c>
      <c r="Y44" s="57">
        <f t="shared" si="7"/>
        <v>181.1</v>
      </c>
      <c r="Z44" s="59">
        <f t="shared" si="5"/>
        <v>-18</v>
      </c>
      <c r="AA44" s="60">
        <f t="shared" si="5"/>
        <v>-811</v>
      </c>
      <c r="AB44" s="60">
        <f t="shared" si="5"/>
        <v>-19.200000000000017</v>
      </c>
    </row>
    <row r="45" spans="1:28" ht="12.75">
      <c r="A45" s="1" t="s">
        <v>44</v>
      </c>
      <c r="B45" s="2">
        <v>0</v>
      </c>
      <c r="C45" s="2">
        <v>0</v>
      </c>
      <c r="D45" s="6">
        <v>0</v>
      </c>
      <c r="E45" s="2">
        <v>0</v>
      </c>
      <c r="F45" s="2">
        <v>0</v>
      </c>
      <c r="G45" s="6">
        <v>0</v>
      </c>
      <c r="H45" s="2">
        <v>0</v>
      </c>
      <c r="I45" s="2">
        <v>0</v>
      </c>
      <c r="J45" s="6">
        <v>0</v>
      </c>
      <c r="K45" s="2">
        <v>0</v>
      </c>
      <c r="L45" s="2">
        <v>0</v>
      </c>
      <c r="M45" s="6">
        <v>0</v>
      </c>
      <c r="N45" s="2">
        <v>0</v>
      </c>
      <c r="O45" s="2">
        <v>0</v>
      </c>
      <c r="P45" s="6">
        <v>0</v>
      </c>
      <c r="Q45" s="2">
        <v>0</v>
      </c>
      <c r="R45" s="2">
        <v>0</v>
      </c>
      <c r="S45" s="6">
        <v>0</v>
      </c>
      <c r="T45" s="49">
        <f t="shared" si="6"/>
        <v>0</v>
      </c>
      <c r="U45" s="49">
        <f t="shared" si="6"/>
        <v>0</v>
      </c>
      <c r="V45" s="49">
        <f t="shared" si="6"/>
        <v>0</v>
      </c>
      <c r="W45" s="50">
        <f t="shared" si="7"/>
        <v>0</v>
      </c>
      <c r="X45" s="51">
        <f t="shared" si="7"/>
        <v>0</v>
      </c>
      <c r="Y45" s="51">
        <f t="shared" si="7"/>
        <v>0</v>
      </c>
      <c r="Z45" s="52">
        <f t="shared" si="5"/>
        <v>0</v>
      </c>
      <c r="AA45" s="53">
        <f t="shared" si="5"/>
        <v>0</v>
      </c>
      <c r="AB45" s="53">
        <f t="shared" si="5"/>
        <v>0</v>
      </c>
    </row>
    <row r="46" spans="1:28" ht="12.75">
      <c r="A46" s="1" t="s">
        <v>45</v>
      </c>
      <c r="B46" s="2">
        <v>1</v>
      </c>
      <c r="C46" s="2">
        <v>64</v>
      </c>
      <c r="D46" s="6">
        <v>3.5</v>
      </c>
      <c r="E46" s="2">
        <v>2</v>
      </c>
      <c r="F46" s="2">
        <v>68</v>
      </c>
      <c r="G46" s="6">
        <v>9.1</v>
      </c>
      <c r="H46" s="2">
        <v>1</v>
      </c>
      <c r="I46" s="2">
        <v>71</v>
      </c>
      <c r="J46" s="6">
        <v>9.1</v>
      </c>
      <c r="K46" s="2">
        <v>1</v>
      </c>
      <c r="L46" s="2">
        <v>52</v>
      </c>
      <c r="M46" s="6">
        <v>2.3</v>
      </c>
      <c r="N46" s="2">
        <v>1</v>
      </c>
      <c r="O46" s="2">
        <v>57</v>
      </c>
      <c r="P46" s="6">
        <v>8.4</v>
      </c>
      <c r="Q46" s="2">
        <v>1</v>
      </c>
      <c r="R46" s="2">
        <v>57</v>
      </c>
      <c r="S46" s="6">
        <v>9.1</v>
      </c>
      <c r="T46" s="49">
        <f t="shared" si="6"/>
        <v>4</v>
      </c>
      <c r="U46" s="49">
        <f t="shared" si="6"/>
        <v>203</v>
      </c>
      <c r="V46" s="49">
        <f t="shared" si="6"/>
        <v>21.7</v>
      </c>
      <c r="W46" s="50">
        <f t="shared" si="7"/>
        <v>3</v>
      </c>
      <c r="X46" s="51">
        <f t="shared" si="7"/>
        <v>166</v>
      </c>
      <c r="Y46" s="51">
        <f t="shared" si="7"/>
        <v>19.799999999999997</v>
      </c>
      <c r="Z46" s="52">
        <f t="shared" si="5"/>
        <v>-1</v>
      </c>
      <c r="AA46" s="53">
        <f t="shared" si="5"/>
        <v>-37</v>
      </c>
      <c r="AB46" s="53">
        <f t="shared" si="5"/>
        <v>-1.9000000000000021</v>
      </c>
    </row>
    <row r="47" spans="1:28" ht="12.75">
      <c r="A47" s="1" t="s">
        <v>46</v>
      </c>
      <c r="B47" s="2">
        <v>82</v>
      </c>
      <c r="C47" s="2">
        <v>3808</v>
      </c>
      <c r="D47" s="6">
        <v>90.7</v>
      </c>
      <c r="E47" s="2">
        <v>81</v>
      </c>
      <c r="F47" s="2">
        <v>3989</v>
      </c>
      <c r="G47" s="6">
        <v>125.1</v>
      </c>
      <c r="H47" s="2">
        <v>79</v>
      </c>
      <c r="I47" s="2">
        <v>4406</v>
      </c>
      <c r="J47" s="6">
        <v>138.9</v>
      </c>
      <c r="K47" s="2">
        <v>75</v>
      </c>
      <c r="L47" s="2">
        <v>3292</v>
      </c>
      <c r="M47" s="6">
        <v>47.4</v>
      </c>
      <c r="N47" s="2">
        <v>120</v>
      </c>
      <c r="O47" s="2">
        <v>6003</v>
      </c>
      <c r="P47" s="6">
        <v>138.4</v>
      </c>
      <c r="Q47" s="2">
        <v>73</v>
      </c>
      <c r="R47" s="2">
        <v>3793</v>
      </c>
      <c r="S47" s="6">
        <v>120.1</v>
      </c>
      <c r="T47" s="49">
        <f t="shared" si="6"/>
        <v>242</v>
      </c>
      <c r="U47" s="49">
        <f t="shared" si="6"/>
        <v>12203</v>
      </c>
      <c r="V47" s="49">
        <f t="shared" si="6"/>
        <v>354.70000000000005</v>
      </c>
      <c r="W47" s="50">
        <f t="shared" si="7"/>
        <v>268</v>
      </c>
      <c r="X47" s="51">
        <f t="shared" si="7"/>
        <v>13088</v>
      </c>
      <c r="Y47" s="51">
        <f t="shared" si="7"/>
        <v>305.9</v>
      </c>
      <c r="Z47" s="52">
        <f t="shared" si="5"/>
        <v>26</v>
      </c>
      <c r="AA47" s="53">
        <f t="shared" si="5"/>
        <v>885</v>
      </c>
      <c r="AB47" s="53">
        <f t="shared" si="5"/>
        <v>-48.80000000000007</v>
      </c>
    </row>
    <row r="48" spans="1:28" ht="12.75">
      <c r="A48" s="1" t="s">
        <v>47</v>
      </c>
      <c r="B48" s="2">
        <v>0</v>
      </c>
      <c r="C48" s="2">
        <v>0</v>
      </c>
      <c r="D48" s="6">
        <v>0</v>
      </c>
      <c r="E48" s="2">
        <v>0</v>
      </c>
      <c r="F48" s="2">
        <v>0</v>
      </c>
      <c r="G48" s="6">
        <v>0</v>
      </c>
      <c r="H48" s="2">
        <v>0</v>
      </c>
      <c r="I48" s="2">
        <v>0</v>
      </c>
      <c r="J48" s="6">
        <v>0</v>
      </c>
      <c r="K48" s="2">
        <v>0</v>
      </c>
      <c r="L48" s="2">
        <v>0</v>
      </c>
      <c r="M48" s="6">
        <v>0</v>
      </c>
      <c r="N48" s="2">
        <v>0</v>
      </c>
      <c r="O48" s="2">
        <v>0</v>
      </c>
      <c r="P48" s="6">
        <v>0</v>
      </c>
      <c r="Q48" s="2">
        <v>0</v>
      </c>
      <c r="R48" s="2">
        <v>0</v>
      </c>
      <c r="S48" s="6">
        <v>0</v>
      </c>
      <c r="T48" s="49">
        <f t="shared" si="6"/>
        <v>0</v>
      </c>
      <c r="U48" s="49">
        <f t="shared" si="6"/>
        <v>0</v>
      </c>
      <c r="V48" s="49">
        <f t="shared" si="6"/>
        <v>0</v>
      </c>
      <c r="W48" s="50">
        <f t="shared" si="7"/>
        <v>0</v>
      </c>
      <c r="X48" s="51">
        <f t="shared" si="7"/>
        <v>0</v>
      </c>
      <c r="Y48" s="51">
        <f t="shared" si="7"/>
        <v>0</v>
      </c>
      <c r="Z48" s="52">
        <f t="shared" si="5"/>
        <v>0</v>
      </c>
      <c r="AA48" s="53">
        <f t="shared" si="5"/>
        <v>0</v>
      </c>
      <c r="AB48" s="53">
        <f t="shared" si="5"/>
        <v>0</v>
      </c>
    </row>
    <row r="49" spans="1:28" ht="12.75">
      <c r="A49" s="1" t="s">
        <v>48</v>
      </c>
      <c r="B49" s="2">
        <v>2</v>
      </c>
      <c r="C49" s="2">
        <v>327</v>
      </c>
      <c r="D49" s="6">
        <v>10.1</v>
      </c>
      <c r="E49" s="2">
        <v>22</v>
      </c>
      <c r="F49" s="2">
        <v>555</v>
      </c>
      <c r="G49" s="6">
        <v>24.8</v>
      </c>
      <c r="H49" s="2">
        <v>21</v>
      </c>
      <c r="I49" s="2">
        <v>641</v>
      </c>
      <c r="J49" s="6">
        <v>33.6</v>
      </c>
      <c r="K49" s="2">
        <v>10</v>
      </c>
      <c r="L49" s="2">
        <v>509</v>
      </c>
      <c r="M49" s="6">
        <v>15</v>
      </c>
      <c r="N49" s="2">
        <v>20</v>
      </c>
      <c r="O49" s="2">
        <v>737</v>
      </c>
      <c r="P49" s="6">
        <v>32</v>
      </c>
      <c r="Q49" s="2">
        <v>10</v>
      </c>
      <c r="R49" s="2">
        <v>618</v>
      </c>
      <c r="S49" s="6">
        <v>25.7</v>
      </c>
      <c r="T49" s="57">
        <f t="shared" si="6"/>
        <v>45</v>
      </c>
      <c r="U49" s="57">
        <f t="shared" si="6"/>
        <v>1523</v>
      </c>
      <c r="V49" s="57">
        <f t="shared" si="6"/>
        <v>68.5</v>
      </c>
      <c r="W49" s="58">
        <f t="shared" si="7"/>
        <v>40</v>
      </c>
      <c r="X49" s="57">
        <f t="shared" si="7"/>
        <v>1864</v>
      </c>
      <c r="Y49" s="57">
        <f t="shared" si="7"/>
        <v>72.7</v>
      </c>
      <c r="Z49" s="59">
        <f t="shared" si="5"/>
        <v>-5</v>
      </c>
      <c r="AA49" s="60">
        <f t="shared" si="5"/>
        <v>341</v>
      </c>
      <c r="AB49" s="60">
        <f t="shared" si="5"/>
        <v>4.200000000000003</v>
      </c>
    </row>
    <row r="50" spans="1:28" ht="12.75">
      <c r="A50" s="1" t="s">
        <v>49</v>
      </c>
      <c r="B50" s="2">
        <v>33</v>
      </c>
      <c r="C50" s="2">
        <v>911</v>
      </c>
      <c r="D50" s="6">
        <v>19.7</v>
      </c>
      <c r="E50" s="2">
        <v>63</v>
      </c>
      <c r="F50" s="2">
        <v>1688</v>
      </c>
      <c r="G50" s="6">
        <v>39.7</v>
      </c>
      <c r="H50" s="2">
        <v>80</v>
      </c>
      <c r="I50" s="2">
        <v>2562</v>
      </c>
      <c r="J50" s="6">
        <v>57.1</v>
      </c>
      <c r="K50" s="2">
        <v>40</v>
      </c>
      <c r="L50" s="2">
        <v>1531</v>
      </c>
      <c r="M50" s="6">
        <v>33.2</v>
      </c>
      <c r="N50" s="2">
        <v>59</v>
      </c>
      <c r="O50" s="2">
        <v>2052</v>
      </c>
      <c r="P50" s="6">
        <v>48</v>
      </c>
      <c r="Q50" s="2">
        <v>18</v>
      </c>
      <c r="R50" s="2">
        <v>265</v>
      </c>
      <c r="S50" s="6">
        <v>9.1</v>
      </c>
      <c r="T50" s="49">
        <f t="shared" si="6"/>
        <v>176</v>
      </c>
      <c r="U50" s="49">
        <f t="shared" si="6"/>
        <v>5161</v>
      </c>
      <c r="V50" s="49">
        <f t="shared" si="6"/>
        <v>116.5</v>
      </c>
      <c r="W50" s="50">
        <f t="shared" si="7"/>
        <v>117</v>
      </c>
      <c r="X50" s="51">
        <f t="shared" si="7"/>
        <v>3848</v>
      </c>
      <c r="Y50" s="51">
        <f t="shared" si="7"/>
        <v>90.3</v>
      </c>
      <c r="Z50" s="52">
        <f t="shared" si="5"/>
        <v>-59</v>
      </c>
      <c r="AA50" s="53">
        <f t="shared" si="5"/>
        <v>-1313</v>
      </c>
      <c r="AB50" s="53">
        <f t="shared" si="5"/>
        <v>-26.200000000000003</v>
      </c>
    </row>
    <row r="51" spans="1:28" ht="12.75">
      <c r="A51" s="1" t="s">
        <v>50</v>
      </c>
      <c r="B51" s="2">
        <v>0</v>
      </c>
      <c r="C51" s="2">
        <v>0</v>
      </c>
      <c r="D51" s="6">
        <v>0</v>
      </c>
      <c r="E51" s="2">
        <v>0</v>
      </c>
      <c r="F51" s="2">
        <v>0</v>
      </c>
      <c r="G51" s="6">
        <v>0</v>
      </c>
      <c r="H51" s="2">
        <v>0</v>
      </c>
      <c r="I51" s="2">
        <v>0</v>
      </c>
      <c r="J51" s="6">
        <v>0</v>
      </c>
      <c r="K51" s="2">
        <v>0</v>
      </c>
      <c r="L51" s="2">
        <v>0</v>
      </c>
      <c r="M51" s="6">
        <v>0</v>
      </c>
      <c r="N51" s="2">
        <v>0</v>
      </c>
      <c r="O51" s="2">
        <v>0</v>
      </c>
      <c r="P51" s="6">
        <v>0</v>
      </c>
      <c r="Q51" s="2">
        <v>0</v>
      </c>
      <c r="R51" s="2">
        <v>0</v>
      </c>
      <c r="S51" s="6">
        <v>0</v>
      </c>
      <c r="T51" s="49">
        <f t="shared" si="6"/>
        <v>0</v>
      </c>
      <c r="U51" s="49">
        <f t="shared" si="6"/>
        <v>0</v>
      </c>
      <c r="V51" s="49">
        <f t="shared" si="6"/>
        <v>0</v>
      </c>
      <c r="W51" s="50">
        <f t="shared" si="7"/>
        <v>0</v>
      </c>
      <c r="X51" s="51">
        <f t="shared" si="7"/>
        <v>0</v>
      </c>
      <c r="Y51" s="51">
        <f t="shared" si="7"/>
        <v>0</v>
      </c>
      <c r="Z51" s="52">
        <f t="shared" si="5"/>
        <v>0</v>
      </c>
      <c r="AA51" s="53">
        <f t="shared" si="5"/>
        <v>0</v>
      </c>
      <c r="AB51" s="53">
        <f t="shared" si="5"/>
        <v>0</v>
      </c>
    </row>
    <row r="52" spans="1:28" ht="12.75">
      <c r="A52" s="1" t="s">
        <v>51</v>
      </c>
      <c r="B52" s="2">
        <v>71</v>
      </c>
      <c r="C52" s="2">
        <v>2682</v>
      </c>
      <c r="D52" s="6">
        <v>100.8</v>
      </c>
      <c r="E52" s="2">
        <v>78</v>
      </c>
      <c r="F52" s="2">
        <v>3497</v>
      </c>
      <c r="G52" s="6">
        <v>196.9</v>
      </c>
      <c r="H52" s="2">
        <v>72</v>
      </c>
      <c r="I52" s="2">
        <v>3388</v>
      </c>
      <c r="J52" s="6">
        <v>209.6</v>
      </c>
      <c r="K52" s="2">
        <v>58</v>
      </c>
      <c r="L52" s="2">
        <v>2286</v>
      </c>
      <c r="M52" s="6">
        <v>57.5</v>
      </c>
      <c r="N52" s="2">
        <v>73</v>
      </c>
      <c r="O52" s="2">
        <v>3136</v>
      </c>
      <c r="P52" s="6">
        <v>175.8</v>
      </c>
      <c r="Q52" s="2">
        <v>72</v>
      </c>
      <c r="R52" s="2">
        <v>3276</v>
      </c>
      <c r="S52" s="6">
        <v>203.7</v>
      </c>
      <c r="T52" s="49">
        <f t="shared" si="6"/>
        <v>221</v>
      </c>
      <c r="U52" s="49">
        <f t="shared" si="6"/>
        <v>9567</v>
      </c>
      <c r="V52" s="49">
        <f t="shared" si="6"/>
        <v>507.29999999999995</v>
      </c>
      <c r="W52" s="50">
        <f t="shared" si="7"/>
        <v>203</v>
      </c>
      <c r="X52" s="51">
        <f t="shared" si="7"/>
        <v>8698</v>
      </c>
      <c r="Y52" s="51">
        <f t="shared" si="7"/>
        <v>437</v>
      </c>
      <c r="Z52" s="52">
        <f t="shared" si="5"/>
        <v>-18</v>
      </c>
      <c r="AA52" s="53">
        <f t="shared" si="5"/>
        <v>-869</v>
      </c>
      <c r="AB52" s="53">
        <f t="shared" si="5"/>
        <v>-70.29999999999995</v>
      </c>
    </row>
    <row r="53" spans="1:28" ht="12.75">
      <c r="A53" s="1" t="s">
        <v>52</v>
      </c>
      <c r="B53" s="2">
        <v>0</v>
      </c>
      <c r="C53" s="2">
        <v>0</v>
      </c>
      <c r="D53" s="6">
        <v>0</v>
      </c>
      <c r="E53" s="2">
        <v>5</v>
      </c>
      <c r="F53" s="2">
        <v>283</v>
      </c>
      <c r="G53" s="6">
        <v>12</v>
      </c>
      <c r="H53" s="2">
        <v>5</v>
      </c>
      <c r="I53" s="2">
        <v>304</v>
      </c>
      <c r="J53" s="6">
        <v>14.2</v>
      </c>
      <c r="K53" s="2">
        <v>0</v>
      </c>
      <c r="L53" s="2">
        <v>0</v>
      </c>
      <c r="M53" s="6">
        <v>0</v>
      </c>
      <c r="N53" s="2">
        <v>5</v>
      </c>
      <c r="O53" s="2">
        <v>292</v>
      </c>
      <c r="P53" s="6">
        <v>13.2</v>
      </c>
      <c r="Q53" s="2">
        <v>3</v>
      </c>
      <c r="R53" s="2">
        <v>160</v>
      </c>
      <c r="S53" s="6">
        <v>8.6</v>
      </c>
      <c r="T53" s="49">
        <f t="shared" si="6"/>
        <v>10</v>
      </c>
      <c r="U53" s="49">
        <f t="shared" si="6"/>
        <v>587</v>
      </c>
      <c r="V53" s="49">
        <f t="shared" si="6"/>
        <v>26.2</v>
      </c>
      <c r="W53" s="50">
        <f t="shared" si="7"/>
        <v>8</v>
      </c>
      <c r="X53" s="51">
        <f t="shared" si="7"/>
        <v>452</v>
      </c>
      <c r="Y53" s="51">
        <f t="shared" si="7"/>
        <v>21.799999999999997</v>
      </c>
      <c r="Z53" s="52">
        <f t="shared" si="5"/>
        <v>-2</v>
      </c>
      <c r="AA53" s="53">
        <f t="shared" si="5"/>
        <v>-135</v>
      </c>
      <c r="AB53" s="53">
        <f t="shared" si="5"/>
        <v>-4.400000000000002</v>
      </c>
    </row>
    <row r="54" spans="1:28" ht="12.75">
      <c r="A54" s="1" t="s">
        <v>53</v>
      </c>
      <c r="B54" s="2">
        <v>34</v>
      </c>
      <c r="C54" s="2">
        <v>541</v>
      </c>
      <c r="D54" s="6">
        <v>34.6</v>
      </c>
      <c r="E54" s="2">
        <v>61</v>
      </c>
      <c r="F54" s="2">
        <v>1009</v>
      </c>
      <c r="G54" s="6">
        <v>63.8</v>
      </c>
      <c r="H54" s="2">
        <v>63</v>
      </c>
      <c r="I54" s="2">
        <v>824</v>
      </c>
      <c r="J54" s="6">
        <v>51.1</v>
      </c>
      <c r="K54" s="2">
        <v>24</v>
      </c>
      <c r="L54" s="2">
        <v>295</v>
      </c>
      <c r="M54" s="6">
        <v>17.9</v>
      </c>
      <c r="N54" s="2">
        <v>46</v>
      </c>
      <c r="O54" s="2">
        <v>842</v>
      </c>
      <c r="P54" s="6">
        <v>55.3</v>
      </c>
      <c r="Q54" s="2">
        <v>0</v>
      </c>
      <c r="R54" s="2">
        <v>0</v>
      </c>
      <c r="S54" s="6">
        <v>0</v>
      </c>
      <c r="T54" s="57">
        <f t="shared" si="6"/>
        <v>158</v>
      </c>
      <c r="U54" s="57">
        <f t="shared" si="6"/>
        <v>2374</v>
      </c>
      <c r="V54" s="57">
        <f t="shared" si="6"/>
        <v>149.5</v>
      </c>
      <c r="W54" s="58">
        <f t="shared" si="7"/>
        <v>70</v>
      </c>
      <c r="X54" s="57">
        <f t="shared" si="7"/>
        <v>1137</v>
      </c>
      <c r="Y54" s="57">
        <f t="shared" si="7"/>
        <v>73.19999999999999</v>
      </c>
      <c r="Z54" s="59">
        <f t="shared" si="5"/>
        <v>-88</v>
      </c>
      <c r="AA54" s="60">
        <f t="shared" si="5"/>
        <v>-1237</v>
      </c>
      <c r="AB54" s="60">
        <f t="shared" si="5"/>
        <v>-76.30000000000001</v>
      </c>
    </row>
    <row r="55" spans="1:28" ht="12.75">
      <c r="A55" s="1" t="s">
        <v>54</v>
      </c>
      <c r="B55" s="2">
        <v>0</v>
      </c>
      <c r="C55" s="2">
        <v>0</v>
      </c>
      <c r="D55" s="6">
        <v>0</v>
      </c>
      <c r="E55" s="2">
        <v>0</v>
      </c>
      <c r="F55" s="2">
        <v>0</v>
      </c>
      <c r="G55" s="6">
        <v>0</v>
      </c>
      <c r="H55" s="2">
        <v>0</v>
      </c>
      <c r="I55" s="2">
        <v>0</v>
      </c>
      <c r="J55" s="6">
        <v>0</v>
      </c>
      <c r="K55" s="2">
        <v>0</v>
      </c>
      <c r="L55" s="2">
        <v>0</v>
      </c>
      <c r="M55" s="6">
        <v>0</v>
      </c>
      <c r="N55" s="2">
        <v>0</v>
      </c>
      <c r="O55" s="2">
        <v>0</v>
      </c>
      <c r="P55" s="6">
        <v>0</v>
      </c>
      <c r="Q55" s="2">
        <v>0</v>
      </c>
      <c r="R55" s="2">
        <v>0</v>
      </c>
      <c r="S55" s="6">
        <v>0</v>
      </c>
      <c r="T55" s="49">
        <f t="shared" si="6"/>
        <v>0</v>
      </c>
      <c r="U55" s="49">
        <f t="shared" si="6"/>
        <v>0</v>
      </c>
      <c r="V55" s="49">
        <f t="shared" si="6"/>
        <v>0</v>
      </c>
      <c r="W55" s="50">
        <f t="shared" si="7"/>
        <v>0</v>
      </c>
      <c r="X55" s="51">
        <f t="shared" si="7"/>
        <v>0</v>
      </c>
      <c r="Y55" s="51">
        <f t="shared" si="7"/>
        <v>0</v>
      </c>
      <c r="Z55" s="52">
        <f t="shared" si="5"/>
        <v>0</v>
      </c>
      <c r="AA55" s="53">
        <f t="shared" si="5"/>
        <v>0</v>
      </c>
      <c r="AB55" s="53">
        <f t="shared" si="5"/>
        <v>0</v>
      </c>
    </row>
    <row r="56" spans="1:28" ht="12.75">
      <c r="A56" s="1" t="s">
        <v>55</v>
      </c>
      <c r="B56" s="2">
        <v>4</v>
      </c>
      <c r="C56" s="2">
        <v>104</v>
      </c>
      <c r="D56" s="6">
        <v>2.4</v>
      </c>
      <c r="E56" s="2">
        <v>32</v>
      </c>
      <c r="F56" s="2">
        <v>931</v>
      </c>
      <c r="G56" s="6">
        <v>30.1</v>
      </c>
      <c r="H56" s="2">
        <v>23</v>
      </c>
      <c r="I56" s="2">
        <v>651</v>
      </c>
      <c r="J56" s="6">
        <v>20.6</v>
      </c>
      <c r="K56" s="2">
        <v>0</v>
      </c>
      <c r="L56" s="2">
        <v>0</v>
      </c>
      <c r="M56" s="6">
        <v>0</v>
      </c>
      <c r="N56" s="2">
        <v>0</v>
      </c>
      <c r="O56" s="2">
        <v>0</v>
      </c>
      <c r="P56" s="6">
        <v>0</v>
      </c>
      <c r="Q56" s="2">
        <v>0</v>
      </c>
      <c r="R56" s="2">
        <v>0</v>
      </c>
      <c r="S56" s="6">
        <v>0</v>
      </c>
      <c r="T56" s="49">
        <f t="shared" si="6"/>
        <v>59</v>
      </c>
      <c r="U56" s="49">
        <f t="shared" si="6"/>
        <v>1686</v>
      </c>
      <c r="V56" s="49">
        <f t="shared" si="6"/>
        <v>53.1</v>
      </c>
      <c r="W56" s="50">
        <f t="shared" si="7"/>
        <v>0</v>
      </c>
      <c r="X56" s="51">
        <f t="shared" si="7"/>
        <v>0</v>
      </c>
      <c r="Y56" s="51">
        <f t="shared" si="7"/>
        <v>0</v>
      </c>
      <c r="Z56" s="52">
        <f t="shared" si="5"/>
        <v>-59</v>
      </c>
      <c r="AA56" s="53">
        <f t="shared" si="5"/>
        <v>-1686</v>
      </c>
      <c r="AB56" s="53">
        <f t="shared" si="5"/>
        <v>-53.1</v>
      </c>
    </row>
    <row r="57" spans="1:28" ht="12.75">
      <c r="A57" s="1" t="s">
        <v>56</v>
      </c>
      <c r="B57" s="2">
        <v>0</v>
      </c>
      <c r="C57" s="2">
        <v>0</v>
      </c>
      <c r="D57" s="6">
        <v>0</v>
      </c>
      <c r="E57" s="2">
        <v>0</v>
      </c>
      <c r="F57" s="2">
        <v>0</v>
      </c>
      <c r="G57" s="6">
        <v>0</v>
      </c>
      <c r="H57" s="2">
        <v>0</v>
      </c>
      <c r="I57" s="2">
        <v>0</v>
      </c>
      <c r="J57" s="6">
        <v>0</v>
      </c>
      <c r="K57" s="2">
        <v>0</v>
      </c>
      <c r="L57" s="2">
        <v>0</v>
      </c>
      <c r="M57" s="6">
        <v>0</v>
      </c>
      <c r="N57" s="2">
        <v>0</v>
      </c>
      <c r="O57" s="2">
        <v>0</v>
      </c>
      <c r="P57" s="6">
        <v>0</v>
      </c>
      <c r="Q57" s="2">
        <v>0</v>
      </c>
      <c r="R57" s="2">
        <v>0</v>
      </c>
      <c r="S57" s="6">
        <v>0</v>
      </c>
      <c r="T57" s="49">
        <f t="shared" si="6"/>
        <v>0</v>
      </c>
      <c r="U57" s="49">
        <f t="shared" si="6"/>
        <v>0</v>
      </c>
      <c r="V57" s="49">
        <f t="shared" si="6"/>
        <v>0</v>
      </c>
      <c r="W57" s="50">
        <f t="shared" si="7"/>
        <v>0</v>
      </c>
      <c r="X57" s="51">
        <f t="shared" si="7"/>
        <v>0</v>
      </c>
      <c r="Y57" s="51">
        <f t="shared" si="7"/>
        <v>0</v>
      </c>
      <c r="Z57" s="52">
        <f t="shared" si="5"/>
        <v>0</v>
      </c>
      <c r="AA57" s="53">
        <f t="shared" si="5"/>
        <v>0</v>
      </c>
      <c r="AB57" s="53">
        <f t="shared" si="5"/>
        <v>0</v>
      </c>
    </row>
    <row r="58" spans="1:28" ht="12.75">
      <c r="A58" s="1" t="s">
        <v>57</v>
      </c>
      <c r="B58" s="2">
        <v>27</v>
      </c>
      <c r="C58" s="2">
        <v>759</v>
      </c>
      <c r="D58" s="6">
        <v>14.3</v>
      </c>
      <c r="E58" s="2">
        <v>28</v>
      </c>
      <c r="F58" s="2">
        <v>888</v>
      </c>
      <c r="G58" s="6">
        <v>22.3</v>
      </c>
      <c r="H58" s="2">
        <v>28</v>
      </c>
      <c r="I58" s="2">
        <v>1075</v>
      </c>
      <c r="J58" s="6">
        <v>22.8</v>
      </c>
      <c r="K58" s="2">
        <v>24</v>
      </c>
      <c r="L58" s="2">
        <v>957</v>
      </c>
      <c r="M58" s="6">
        <v>20.5</v>
      </c>
      <c r="N58" s="2">
        <v>20</v>
      </c>
      <c r="O58" s="2">
        <v>929</v>
      </c>
      <c r="P58" s="6">
        <v>25.8</v>
      </c>
      <c r="Q58" s="2">
        <v>24</v>
      </c>
      <c r="R58" s="2">
        <v>993</v>
      </c>
      <c r="S58" s="6">
        <v>18.6</v>
      </c>
      <c r="T58" s="49">
        <f t="shared" si="6"/>
        <v>83</v>
      </c>
      <c r="U58" s="49">
        <f t="shared" si="6"/>
        <v>2722</v>
      </c>
      <c r="V58" s="49">
        <f t="shared" si="6"/>
        <v>59.400000000000006</v>
      </c>
      <c r="W58" s="50">
        <f t="shared" si="7"/>
        <v>68</v>
      </c>
      <c r="X58" s="51">
        <f t="shared" si="7"/>
        <v>2879</v>
      </c>
      <c r="Y58" s="51">
        <f t="shared" si="7"/>
        <v>64.9</v>
      </c>
      <c r="Z58" s="52">
        <f t="shared" si="5"/>
        <v>-15</v>
      </c>
      <c r="AA58" s="53">
        <f t="shared" si="5"/>
        <v>157</v>
      </c>
      <c r="AB58" s="53">
        <f t="shared" si="5"/>
        <v>5.5</v>
      </c>
    </row>
    <row r="59" spans="1:28" ht="12.75">
      <c r="A59" s="1" t="s">
        <v>58</v>
      </c>
      <c r="B59" s="2">
        <v>18</v>
      </c>
      <c r="C59" s="2">
        <v>365</v>
      </c>
      <c r="D59" s="6">
        <v>7</v>
      </c>
      <c r="E59" s="2">
        <v>17</v>
      </c>
      <c r="F59" s="2">
        <v>434</v>
      </c>
      <c r="G59" s="6">
        <v>12</v>
      </c>
      <c r="H59" s="2">
        <v>13</v>
      </c>
      <c r="I59" s="2">
        <v>429</v>
      </c>
      <c r="J59" s="6">
        <v>13</v>
      </c>
      <c r="K59" s="2">
        <v>6</v>
      </c>
      <c r="L59" s="2">
        <v>212</v>
      </c>
      <c r="M59" s="6">
        <v>4.3</v>
      </c>
      <c r="N59" s="2">
        <v>12</v>
      </c>
      <c r="O59" s="2">
        <v>406</v>
      </c>
      <c r="P59" s="6">
        <v>12.8</v>
      </c>
      <c r="Q59" s="2">
        <v>9</v>
      </c>
      <c r="R59" s="2">
        <v>289</v>
      </c>
      <c r="S59" s="6">
        <v>9</v>
      </c>
      <c r="T59" s="57">
        <f t="shared" si="6"/>
        <v>48</v>
      </c>
      <c r="U59" s="57">
        <f t="shared" si="6"/>
        <v>1228</v>
      </c>
      <c r="V59" s="57">
        <f t="shared" si="6"/>
        <v>32</v>
      </c>
      <c r="W59" s="58">
        <f t="shared" si="7"/>
        <v>27</v>
      </c>
      <c r="X59" s="57">
        <f t="shared" si="7"/>
        <v>907</v>
      </c>
      <c r="Y59" s="57">
        <f t="shared" si="7"/>
        <v>26.1</v>
      </c>
      <c r="Z59" s="59">
        <f t="shared" si="5"/>
        <v>-21</v>
      </c>
      <c r="AA59" s="60">
        <f t="shared" si="5"/>
        <v>-321</v>
      </c>
      <c r="AB59" s="60">
        <f t="shared" si="5"/>
        <v>-5.899999999999999</v>
      </c>
    </row>
    <row r="60" spans="1:28" ht="12.75">
      <c r="A60" s="1" t="s">
        <v>59</v>
      </c>
      <c r="B60" s="2">
        <v>31</v>
      </c>
      <c r="C60" s="2">
        <v>897</v>
      </c>
      <c r="D60" s="6">
        <v>17.7</v>
      </c>
      <c r="E60" s="2">
        <v>37</v>
      </c>
      <c r="F60" s="2">
        <v>1262</v>
      </c>
      <c r="G60" s="6">
        <v>45.4</v>
      </c>
      <c r="H60" s="2">
        <v>39</v>
      </c>
      <c r="I60" s="2">
        <v>1286</v>
      </c>
      <c r="J60" s="6">
        <v>36.3</v>
      </c>
      <c r="K60" s="2">
        <v>12</v>
      </c>
      <c r="L60" s="2">
        <v>421</v>
      </c>
      <c r="M60" s="6">
        <v>8.1</v>
      </c>
      <c r="N60" s="2">
        <v>35</v>
      </c>
      <c r="O60" s="2">
        <v>1198</v>
      </c>
      <c r="P60" s="6">
        <v>40.8</v>
      </c>
      <c r="Q60" s="2">
        <v>36</v>
      </c>
      <c r="R60" s="2">
        <v>1202</v>
      </c>
      <c r="S60" s="6">
        <v>26.3</v>
      </c>
      <c r="T60" s="49">
        <f t="shared" si="6"/>
        <v>107</v>
      </c>
      <c r="U60" s="49">
        <f t="shared" si="6"/>
        <v>3445</v>
      </c>
      <c r="V60" s="49">
        <f t="shared" si="6"/>
        <v>99.39999999999999</v>
      </c>
      <c r="W60" s="50">
        <f t="shared" si="7"/>
        <v>83</v>
      </c>
      <c r="X60" s="51">
        <f t="shared" si="7"/>
        <v>2821</v>
      </c>
      <c r="Y60" s="51">
        <f t="shared" si="7"/>
        <v>75.2</v>
      </c>
      <c r="Z60" s="52">
        <f t="shared" si="5"/>
        <v>-24</v>
      </c>
      <c r="AA60" s="53">
        <f t="shared" si="5"/>
        <v>-624</v>
      </c>
      <c r="AB60" s="53">
        <f t="shared" si="5"/>
        <v>-24.19999999999999</v>
      </c>
    </row>
    <row r="61" spans="1:28" ht="12.75">
      <c r="A61" s="1" t="s">
        <v>60</v>
      </c>
      <c r="B61" s="2">
        <v>0</v>
      </c>
      <c r="C61" s="2">
        <v>0</v>
      </c>
      <c r="D61" s="6">
        <v>0</v>
      </c>
      <c r="E61" s="2">
        <v>0</v>
      </c>
      <c r="F61" s="2">
        <v>0</v>
      </c>
      <c r="G61" s="6">
        <v>0</v>
      </c>
      <c r="H61" s="2">
        <v>0</v>
      </c>
      <c r="I61" s="2">
        <v>0</v>
      </c>
      <c r="J61" s="6">
        <v>0</v>
      </c>
      <c r="K61" s="2">
        <v>0</v>
      </c>
      <c r="L61" s="2">
        <v>0</v>
      </c>
      <c r="M61" s="6">
        <v>0</v>
      </c>
      <c r="N61" s="2">
        <v>0</v>
      </c>
      <c r="O61" s="2">
        <v>0</v>
      </c>
      <c r="P61" s="6">
        <v>0</v>
      </c>
      <c r="Q61" s="2">
        <v>0</v>
      </c>
      <c r="R61" s="2">
        <v>0</v>
      </c>
      <c r="S61" s="6">
        <v>0</v>
      </c>
      <c r="T61" s="49">
        <f t="shared" si="6"/>
        <v>0</v>
      </c>
      <c r="U61" s="49">
        <f t="shared" si="6"/>
        <v>0</v>
      </c>
      <c r="V61" s="49">
        <f t="shared" si="6"/>
        <v>0</v>
      </c>
      <c r="W61" s="50">
        <f t="shared" si="7"/>
        <v>0</v>
      </c>
      <c r="X61" s="51">
        <f t="shared" si="7"/>
        <v>0</v>
      </c>
      <c r="Y61" s="51">
        <f t="shared" si="7"/>
        <v>0</v>
      </c>
      <c r="Z61" s="52">
        <f t="shared" si="5"/>
        <v>0</v>
      </c>
      <c r="AA61" s="53">
        <f t="shared" si="5"/>
        <v>0</v>
      </c>
      <c r="AB61" s="53">
        <f t="shared" si="5"/>
        <v>0</v>
      </c>
    </row>
    <row r="62" spans="1:28" ht="12.75">
      <c r="A62" s="1" t="s">
        <v>61</v>
      </c>
      <c r="B62" s="2">
        <v>9</v>
      </c>
      <c r="C62" s="2">
        <v>189</v>
      </c>
      <c r="D62" s="6">
        <v>18.5</v>
      </c>
      <c r="E62" s="2">
        <v>35</v>
      </c>
      <c r="F62" s="2">
        <v>489</v>
      </c>
      <c r="G62" s="6">
        <v>45.3</v>
      </c>
      <c r="H62" s="2">
        <v>31</v>
      </c>
      <c r="I62" s="2">
        <v>490</v>
      </c>
      <c r="J62" s="6">
        <v>42.8</v>
      </c>
      <c r="K62" s="2">
        <v>14</v>
      </c>
      <c r="L62" s="2">
        <v>242</v>
      </c>
      <c r="M62" s="6">
        <v>20.6</v>
      </c>
      <c r="N62" s="2">
        <v>14</v>
      </c>
      <c r="O62" s="2">
        <v>325</v>
      </c>
      <c r="P62" s="6">
        <v>26.9</v>
      </c>
      <c r="Q62" s="2">
        <v>5</v>
      </c>
      <c r="R62" s="2">
        <v>82</v>
      </c>
      <c r="S62" s="6">
        <v>4.8</v>
      </c>
      <c r="T62" s="49">
        <f t="shared" si="6"/>
        <v>75</v>
      </c>
      <c r="U62" s="49">
        <f t="shared" si="6"/>
        <v>1168</v>
      </c>
      <c r="V62" s="49">
        <f t="shared" si="6"/>
        <v>106.6</v>
      </c>
      <c r="W62" s="50">
        <f t="shared" si="7"/>
        <v>33</v>
      </c>
      <c r="X62" s="51">
        <f t="shared" si="7"/>
        <v>649</v>
      </c>
      <c r="Y62" s="51">
        <f t="shared" si="7"/>
        <v>52.3</v>
      </c>
      <c r="Z62" s="52">
        <f t="shared" si="5"/>
        <v>-42</v>
      </c>
      <c r="AA62" s="53">
        <f t="shared" si="5"/>
        <v>-519</v>
      </c>
      <c r="AB62" s="53">
        <f t="shared" si="5"/>
        <v>-54.3</v>
      </c>
    </row>
    <row r="63" spans="1:28" ht="12.75">
      <c r="A63" s="1" t="s">
        <v>62</v>
      </c>
      <c r="B63" s="2">
        <v>17</v>
      </c>
      <c r="C63" s="2">
        <v>357</v>
      </c>
      <c r="D63" s="6">
        <v>4.7</v>
      </c>
      <c r="E63" s="2">
        <v>16</v>
      </c>
      <c r="F63" s="2">
        <v>409</v>
      </c>
      <c r="G63" s="6">
        <v>5.2</v>
      </c>
      <c r="H63" s="2">
        <v>13</v>
      </c>
      <c r="I63" s="2">
        <v>353</v>
      </c>
      <c r="J63" s="6">
        <v>4.6</v>
      </c>
      <c r="K63" s="2">
        <v>12</v>
      </c>
      <c r="L63" s="2">
        <v>283</v>
      </c>
      <c r="M63" s="6">
        <v>4.1</v>
      </c>
      <c r="N63" s="2">
        <v>11</v>
      </c>
      <c r="O63" s="2">
        <v>278</v>
      </c>
      <c r="P63" s="6">
        <v>4.2</v>
      </c>
      <c r="Q63" s="2">
        <v>10</v>
      </c>
      <c r="R63" s="2">
        <v>241</v>
      </c>
      <c r="S63" s="6">
        <v>3.5</v>
      </c>
      <c r="T63" s="49">
        <f t="shared" si="6"/>
        <v>46</v>
      </c>
      <c r="U63" s="49">
        <f t="shared" si="6"/>
        <v>1119</v>
      </c>
      <c r="V63" s="49">
        <f t="shared" si="6"/>
        <v>14.5</v>
      </c>
      <c r="W63" s="50">
        <f t="shared" si="7"/>
        <v>33</v>
      </c>
      <c r="X63" s="51">
        <f t="shared" si="7"/>
        <v>802</v>
      </c>
      <c r="Y63" s="51">
        <f t="shared" si="7"/>
        <v>11.8</v>
      </c>
      <c r="Z63" s="52">
        <f t="shared" si="5"/>
        <v>-13</v>
      </c>
      <c r="AA63" s="53">
        <f t="shared" si="5"/>
        <v>-317</v>
      </c>
      <c r="AB63" s="53">
        <f t="shared" si="5"/>
        <v>-2.6999999999999993</v>
      </c>
    </row>
    <row r="64" spans="1:28" ht="12.75">
      <c r="A64" s="1" t="s">
        <v>63</v>
      </c>
      <c r="B64" s="2">
        <v>9</v>
      </c>
      <c r="C64" s="2">
        <v>112</v>
      </c>
      <c r="D64" s="6">
        <v>5.6</v>
      </c>
      <c r="E64" s="2">
        <v>20</v>
      </c>
      <c r="F64" s="2">
        <v>179</v>
      </c>
      <c r="G64" s="6">
        <v>11.6</v>
      </c>
      <c r="H64" s="2">
        <v>22</v>
      </c>
      <c r="I64" s="2">
        <v>178</v>
      </c>
      <c r="J64" s="6">
        <v>13.6</v>
      </c>
      <c r="K64" s="2">
        <v>10</v>
      </c>
      <c r="L64" s="2">
        <v>94</v>
      </c>
      <c r="M64" s="6">
        <v>3.6</v>
      </c>
      <c r="N64" s="2">
        <v>20</v>
      </c>
      <c r="O64" s="2">
        <v>120</v>
      </c>
      <c r="P64" s="6">
        <v>7.1</v>
      </c>
      <c r="Q64" s="2">
        <v>0</v>
      </c>
      <c r="R64" s="2">
        <v>0</v>
      </c>
      <c r="S64" s="6">
        <v>0</v>
      </c>
      <c r="T64" s="57">
        <f t="shared" si="6"/>
        <v>51</v>
      </c>
      <c r="U64" s="57">
        <f t="shared" si="6"/>
        <v>469</v>
      </c>
      <c r="V64" s="57">
        <f t="shared" si="6"/>
        <v>30.799999999999997</v>
      </c>
      <c r="W64" s="58">
        <f t="shared" si="7"/>
        <v>30</v>
      </c>
      <c r="X64" s="57">
        <f t="shared" si="7"/>
        <v>214</v>
      </c>
      <c r="Y64" s="57">
        <f t="shared" si="7"/>
        <v>10.7</v>
      </c>
      <c r="Z64" s="59">
        <f t="shared" si="5"/>
        <v>-21</v>
      </c>
      <c r="AA64" s="60">
        <f t="shared" si="5"/>
        <v>-255</v>
      </c>
      <c r="AB64" s="60">
        <f t="shared" si="5"/>
        <v>-20.099999999999998</v>
      </c>
    </row>
    <row r="65" spans="1:28" ht="12.75">
      <c r="A65" s="1" t="s">
        <v>64</v>
      </c>
      <c r="B65" s="2">
        <v>0</v>
      </c>
      <c r="C65" s="2">
        <v>0</v>
      </c>
      <c r="D65" s="6">
        <v>0</v>
      </c>
      <c r="E65" s="2">
        <v>0</v>
      </c>
      <c r="F65" s="2">
        <v>0</v>
      </c>
      <c r="G65" s="6">
        <v>0</v>
      </c>
      <c r="H65" s="2">
        <v>0</v>
      </c>
      <c r="I65" s="2">
        <v>0</v>
      </c>
      <c r="J65" s="6">
        <v>0</v>
      </c>
      <c r="K65" s="2">
        <v>0</v>
      </c>
      <c r="L65" s="2">
        <v>0</v>
      </c>
      <c r="M65" s="6">
        <v>0</v>
      </c>
      <c r="N65" s="2">
        <v>0</v>
      </c>
      <c r="O65" s="2">
        <v>0</v>
      </c>
      <c r="P65" s="6">
        <v>0</v>
      </c>
      <c r="Q65" s="2">
        <v>0</v>
      </c>
      <c r="R65" s="2">
        <v>0</v>
      </c>
      <c r="S65" s="6">
        <v>0</v>
      </c>
      <c r="T65" s="49">
        <f t="shared" si="6"/>
        <v>0</v>
      </c>
      <c r="U65" s="49">
        <f t="shared" si="6"/>
        <v>0</v>
      </c>
      <c r="V65" s="49">
        <f t="shared" si="6"/>
        <v>0</v>
      </c>
      <c r="W65" s="50">
        <f t="shared" si="7"/>
        <v>0</v>
      </c>
      <c r="X65" s="51">
        <f t="shared" si="7"/>
        <v>0</v>
      </c>
      <c r="Y65" s="51">
        <f t="shared" si="7"/>
        <v>0</v>
      </c>
      <c r="Z65" s="52">
        <f t="shared" si="5"/>
        <v>0</v>
      </c>
      <c r="AA65" s="53">
        <f t="shared" si="5"/>
        <v>0</v>
      </c>
      <c r="AB65" s="53">
        <f t="shared" si="5"/>
        <v>0</v>
      </c>
    </row>
    <row r="66" spans="1:28" ht="12.75">
      <c r="A66" s="1" t="s">
        <v>65</v>
      </c>
      <c r="B66" s="2">
        <v>0</v>
      </c>
      <c r="C66" s="2">
        <v>0</v>
      </c>
      <c r="D66" s="6">
        <v>0</v>
      </c>
      <c r="E66" s="2">
        <v>0</v>
      </c>
      <c r="F66" s="2">
        <v>0</v>
      </c>
      <c r="G66" s="6">
        <v>0</v>
      </c>
      <c r="H66" s="2">
        <v>0</v>
      </c>
      <c r="I66" s="2">
        <v>0</v>
      </c>
      <c r="J66" s="6">
        <v>0</v>
      </c>
      <c r="K66" s="2">
        <v>0</v>
      </c>
      <c r="L66" s="2">
        <v>0</v>
      </c>
      <c r="M66" s="6">
        <v>0</v>
      </c>
      <c r="N66" s="2">
        <v>0</v>
      </c>
      <c r="O66" s="2">
        <v>0</v>
      </c>
      <c r="P66" s="6">
        <v>0</v>
      </c>
      <c r="Q66" s="2">
        <v>0</v>
      </c>
      <c r="R66" s="2">
        <v>0</v>
      </c>
      <c r="S66" s="6">
        <v>0</v>
      </c>
      <c r="T66" s="49">
        <f t="shared" si="6"/>
        <v>0</v>
      </c>
      <c r="U66" s="49">
        <f t="shared" si="6"/>
        <v>0</v>
      </c>
      <c r="V66" s="49">
        <f t="shared" si="6"/>
        <v>0</v>
      </c>
      <c r="W66" s="50">
        <f t="shared" si="7"/>
        <v>0</v>
      </c>
      <c r="X66" s="51">
        <f t="shared" si="7"/>
        <v>0</v>
      </c>
      <c r="Y66" s="51">
        <f t="shared" si="7"/>
        <v>0</v>
      </c>
      <c r="Z66" s="52">
        <f t="shared" si="5"/>
        <v>0</v>
      </c>
      <c r="AA66" s="53">
        <f t="shared" si="5"/>
        <v>0</v>
      </c>
      <c r="AB66" s="53">
        <f t="shared" si="5"/>
        <v>0</v>
      </c>
    </row>
    <row r="67" spans="1:28" ht="12.75">
      <c r="A67" s="1" t="s">
        <v>66</v>
      </c>
      <c r="B67" s="2">
        <v>95</v>
      </c>
      <c r="C67" s="2">
        <v>6897</v>
      </c>
      <c r="D67" s="6">
        <v>200.8</v>
      </c>
      <c r="E67" s="2">
        <v>125</v>
      </c>
      <c r="F67" s="2">
        <v>9136</v>
      </c>
      <c r="G67" s="6">
        <v>462</v>
      </c>
      <c r="H67" s="2">
        <v>122</v>
      </c>
      <c r="I67" s="2">
        <v>8792</v>
      </c>
      <c r="J67" s="6">
        <v>439.6</v>
      </c>
      <c r="K67" s="2">
        <v>105</v>
      </c>
      <c r="L67" s="2">
        <v>7616</v>
      </c>
      <c r="M67" s="6">
        <v>217.5</v>
      </c>
      <c r="N67" s="2">
        <v>126</v>
      </c>
      <c r="O67" s="2">
        <v>8951</v>
      </c>
      <c r="P67" s="6">
        <v>382.6</v>
      </c>
      <c r="Q67" s="2">
        <v>102</v>
      </c>
      <c r="R67" s="2">
        <v>7137</v>
      </c>
      <c r="S67" s="6">
        <v>319</v>
      </c>
      <c r="T67" s="49">
        <f t="shared" si="6"/>
        <v>342</v>
      </c>
      <c r="U67" s="49">
        <f t="shared" si="6"/>
        <v>24825</v>
      </c>
      <c r="V67" s="49">
        <f t="shared" si="6"/>
        <v>1102.4</v>
      </c>
      <c r="W67" s="50">
        <f t="shared" si="7"/>
        <v>333</v>
      </c>
      <c r="X67" s="51">
        <f t="shared" si="7"/>
        <v>23704</v>
      </c>
      <c r="Y67" s="51">
        <f t="shared" si="7"/>
        <v>919.1</v>
      </c>
      <c r="Z67" s="52">
        <f t="shared" si="5"/>
        <v>-9</v>
      </c>
      <c r="AA67" s="53">
        <f t="shared" si="5"/>
        <v>-1121</v>
      </c>
      <c r="AB67" s="53">
        <f t="shared" si="5"/>
        <v>-183.30000000000007</v>
      </c>
    </row>
    <row r="68" spans="1:28" ht="12.75">
      <c r="A68" s="1" t="s">
        <v>67</v>
      </c>
      <c r="B68" s="2">
        <v>0</v>
      </c>
      <c r="C68" s="2">
        <v>0</v>
      </c>
      <c r="D68" s="6">
        <v>0</v>
      </c>
      <c r="E68" s="2">
        <v>10</v>
      </c>
      <c r="F68" s="2">
        <v>378</v>
      </c>
      <c r="G68" s="6">
        <v>12.4</v>
      </c>
      <c r="H68" s="2">
        <v>5</v>
      </c>
      <c r="I68" s="2">
        <v>245</v>
      </c>
      <c r="J68" s="6">
        <v>11.2</v>
      </c>
      <c r="K68" s="2">
        <v>0</v>
      </c>
      <c r="L68" s="2">
        <v>0</v>
      </c>
      <c r="M68" s="6">
        <v>0</v>
      </c>
      <c r="N68" s="2">
        <v>3</v>
      </c>
      <c r="O68" s="2">
        <v>185</v>
      </c>
      <c r="P68" s="6">
        <v>8</v>
      </c>
      <c r="Q68" s="2">
        <v>0</v>
      </c>
      <c r="R68" s="2">
        <v>0</v>
      </c>
      <c r="S68" s="6">
        <v>0</v>
      </c>
      <c r="T68" s="49">
        <f t="shared" si="6"/>
        <v>15</v>
      </c>
      <c r="U68" s="49">
        <f t="shared" si="6"/>
        <v>623</v>
      </c>
      <c r="V68" s="49">
        <f t="shared" si="6"/>
        <v>23.6</v>
      </c>
      <c r="W68" s="50">
        <f t="shared" si="7"/>
        <v>3</v>
      </c>
      <c r="X68" s="51">
        <f t="shared" si="7"/>
        <v>185</v>
      </c>
      <c r="Y68" s="51">
        <f t="shared" si="7"/>
        <v>8</v>
      </c>
      <c r="Z68" s="52">
        <f t="shared" si="5"/>
        <v>-12</v>
      </c>
      <c r="AA68" s="53">
        <f t="shared" si="5"/>
        <v>-438</v>
      </c>
      <c r="AB68" s="53">
        <f t="shared" si="5"/>
        <v>-15.600000000000001</v>
      </c>
    </row>
    <row r="69" spans="1:28" ht="12.75">
      <c r="A69" s="1" t="s">
        <v>68</v>
      </c>
      <c r="B69" s="2">
        <v>1</v>
      </c>
      <c r="C69" s="2">
        <v>2</v>
      </c>
      <c r="D69" s="6">
        <v>0.1</v>
      </c>
      <c r="E69" s="2">
        <v>7</v>
      </c>
      <c r="F69" s="2">
        <v>112</v>
      </c>
      <c r="G69" s="6">
        <v>6.9</v>
      </c>
      <c r="H69" s="2">
        <v>8</v>
      </c>
      <c r="I69" s="2">
        <v>107</v>
      </c>
      <c r="J69" s="6">
        <v>6.2</v>
      </c>
      <c r="K69" s="2">
        <v>1</v>
      </c>
      <c r="L69" s="2">
        <v>15</v>
      </c>
      <c r="M69" s="6">
        <v>1</v>
      </c>
      <c r="N69" s="2">
        <v>5</v>
      </c>
      <c r="O69" s="2">
        <v>111</v>
      </c>
      <c r="P69" s="6">
        <v>7</v>
      </c>
      <c r="Q69" s="2">
        <v>4</v>
      </c>
      <c r="R69" s="2">
        <v>99</v>
      </c>
      <c r="S69" s="6">
        <v>6</v>
      </c>
      <c r="T69" s="57">
        <f t="shared" si="6"/>
        <v>16</v>
      </c>
      <c r="U69" s="57">
        <f t="shared" si="6"/>
        <v>221</v>
      </c>
      <c r="V69" s="57">
        <f t="shared" si="6"/>
        <v>13.2</v>
      </c>
      <c r="W69" s="58">
        <f t="shared" si="7"/>
        <v>10</v>
      </c>
      <c r="X69" s="57">
        <f t="shared" si="7"/>
        <v>225</v>
      </c>
      <c r="Y69" s="57">
        <f t="shared" si="7"/>
        <v>14</v>
      </c>
      <c r="Z69" s="59">
        <f aca="true" t="shared" si="8" ref="Z69:AB76">W69-T69</f>
        <v>-6</v>
      </c>
      <c r="AA69" s="60">
        <f t="shared" si="8"/>
        <v>4</v>
      </c>
      <c r="AB69" s="60">
        <f t="shared" si="8"/>
        <v>0.8000000000000007</v>
      </c>
    </row>
    <row r="70" spans="1:28" ht="12.75">
      <c r="A70" s="1" t="s">
        <v>69</v>
      </c>
      <c r="B70" s="2">
        <v>0</v>
      </c>
      <c r="C70" s="2">
        <v>0</v>
      </c>
      <c r="D70" s="6">
        <v>0</v>
      </c>
      <c r="E70" s="2">
        <v>0</v>
      </c>
      <c r="F70" s="2">
        <v>0</v>
      </c>
      <c r="G70" s="6">
        <v>0</v>
      </c>
      <c r="H70" s="2">
        <v>0</v>
      </c>
      <c r="I70" s="2">
        <v>0</v>
      </c>
      <c r="J70" s="6">
        <v>0</v>
      </c>
      <c r="K70" s="2">
        <v>0</v>
      </c>
      <c r="L70" s="2">
        <v>0</v>
      </c>
      <c r="M70" s="6">
        <v>0</v>
      </c>
      <c r="N70" s="2">
        <v>0</v>
      </c>
      <c r="O70" s="2">
        <v>0</v>
      </c>
      <c r="P70" s="6">
        <v>0</v>
      </c>
      <c r="Q70" s="2">
        <v>0</v>
      </c>
      <c r="R70" s="2">
        <v>0</v>
      </c>
      <c r="S70" s="6">
        <v>0</v>
      </c>
      <c r="T70" s="49">
        <f t="shared" si="6"/>
        <v>0</v>
      </c>
      <c r="U70" s="49">
        <f t="shared" si="6"/>
        <v>0</v>
      </c>
      <c r="V70" s="49">
        <f t="shared" si="6"/>
        <v>0</v>
      </c>
      <c r="W70" s="50">
        <f t="shared" si="7"/>
        <v>0</v>
      </c>
      <c r="X70" s="51">
        <f t="shared" si="7"/>
        <v>0</v>
      </c>
      <c r="Y70" s="51">
        <f t="shared" si="7"/>
        <v>0</v>
      </c>
      <c r="Z70" s="52">
        <f t="shared" si="8"/>
        <v>0</v>
      </c>
      <c r="AA70" s="53">
        <f t="shared" si="8"/>
        <v>0</v>
      </c>
      <c r="AB70" s="53">
        <f t="shared" si="8"/>
        <v>0</v>
      </c>
    </row>
    <row r="71" spans="1:28" ht="12.75">
      <c r="A71" s="1" t="s">
        <v>70</v>
      </c>
      <c r="B71" s="2">
        <v>7</v>
      </c>
      <c r="C71" s="2">
        <v>388</v>
      </c>
      <c r="D71" s="6">
        <v>12.5</v>
      </c>
      <c r="E71" s="2">
        <v>19</v>
      </c>
      <c r="F71" s="2">
        <v>377</v>
      </c>
      <c r="G71" s="6">
        <v>24.5</v>
      </c>
      <c r="H71" s="2">
        <v>15</v>
      </c>
      <c r="I71" s="2">
        <v>476</v>
      </c>
      <c r="J71" s="6">
        <v>29.3</v>
      </c>
      <c r="K71" s="2">
        <v>12</v>
      </c>
      <c r="L71" s="2">
        <v>458</v>
      </c>
      <c r="M71" s="6">
        <v>17.2</v>
      </c>
      <c r="N71" s="2">
        <v>11</v>
      </c>
      <c r="O71" s="2">
        <v>573</v>
      </c>
      <c r="P71" s="6">
        <v>33.2</v>
      </c>
      <c r="Q71" s="2">
        <v>11</v>
      </c>
      <c r="R71" s="2">
        <v>436</v>
      </c>
      <c r="S71" s="6">
        <v>26.4</v>
      </c>
      <c r="T71" s="49">
        <f t="shared" si="6"/>
        <v>41</v>
      </c>
      <c r="U71" s="49">
        <f t="shared" si="6"/>
        <v>1241</v>
      </c>
      <c r="V71" s="49">
        <f t="shared" si="6"/>
        <v>66.3</v>
      </c>
      <c r="W71" s="50">
        <f t="shared" si="7"/>
        <v>34</v>
      </c>
      <c r="X71" s="51">
        <f t="shared" si="7"/>
        <v>1467</v>
      </c>
      <c r="Y71" s="51">
        <f t="shared" si="7"/>
        <v>76.80000000000001</v>
      </c>
      <c r="Z71" s="52">
        <f t="shared" si="8"/>
        <v>-7</v>
      </c>
      <c r="AA71" s="53">
        <f t="shared" si="8"/>
        <v>226</v>
      </c>
      <c r="AB71" s="53">
        <f t="shared" si="8"/>
        <v>10.500000000000014</v>
      </c>
    </row>
    <row r="72" spans="1:28" ht="12.75">
      <c r="A72" s="1" t="s">
        <v>71</v>
      </c>
      <c r="B72" s="2">
        <v>3</v>
      </c>
      <c r="C72" s="2">
        <v>49</v>
      </c>
      <c r="D72" s="6">
        <v>3.4</v>
      </c>
      <c r="E72" s="2">
        <v>4</v>
      </c>
      <c r="F72" s="2">
        <v>88</v>
      </c>
      <c r="G72" s="6">
        <v>7.8</v>
      </c>
      <c r="H72" s="2">
        <v>4</v>
      </c>
      <c r="I72" s="2">
        <v>84</v>
      </c>
      <c r="J72" s="6">
        <v>7.6</v>
      </c>
      <c r="K72" s="2">
        <v>1</v>
      </c>
      <c r="L72" s="2">
        <v>30</v>
      </c>
      <c r="M72" s="6">
        <v>2.6</v>
      </c>
      <c r="N72" s="2">
        <v>3</v>
      </c>
      <c r="O72" s="2">
        <v>69</v>
      </c>
      <c r="P72" s="6">
        <v>6.3</v>
      </c>
      <c r="Q72" s="2">
        <v>1</v>
      </c>
      <c r="R72" s="2">
        <v>40</v>
      </c>
      <c r="S72" s="6">
        <v>3.6</v>
      </c>
      <c r="T72" s="49">
        <f t="shared" si="6"/>
        <v>11</v>
      </c>
      <c r="U72" s="49">
        <f t="shared" si="6"/>
        <v>221</v>
      </c>
      <c r="V72" s="49">
        <f t="shared" si="6"/>
        <v>18.799999999999997</v>
      </c>
      <c r="W72" s="50">
        <f t="shared" si="7"/>
        <v>5</v>
      </c>
      <c r="X72" s="51">
        <f t="shared" si="7"/>
        <v>139</v>
      </c>
      <c r="Y72" s="51">
        <f t="shared" si="7"/>
        <v>12.5</v>
      </c>
      <c r="Z72" s="52">
        <f t="shared" si="8"/>
        <v>-6</v>
      </c>
      <c r="AA72" s="53">
        <f t="shared" si="8"/>
        <v>-82</v>
      </c>
      <c r="AB72" s="53">
        <f t="shared" si="8"/>
        <v>-6.299999999999997</v>
      </c>
    </row>
    <row r="73" spans="1:28" ht="12.75">
      <c r="A73" s="1" t="s">
        <v>72</v>
      </c>
      <c r="B73" s="2">
        <v>0</v>
      </c>
      <c r="C73" s="2">
        <v>0</v>
      </c>
      <c r="D73" s="6">
        <v>0</v>
      </c>
      <c r="E73" s="2">
        <v>0</v>
      </c>
      <c r="F73" s="2">
        <v>0</v>
      </c>
      <c r="G73" s="6">
        <v>0</v>
      </c>
      <c r="H73" s="2">
        <v>0</v>
      </c>
      <c r="I73" s="2">
        <v>0</v>
      </c>
      <c r="J73" s="6">
        <v>0</v>
      </c>
      <c r="K73" s="2">
        <v>0</v>
      </c>
      <c r="L73" s="2">
        <v>0</v>
      </c>
      <c r="M73" s="6">
        <v>0</v>
      </c>
      <c r="N73" s="2">
        <v>0</v>
      </c>
      <c r="O73" s="2">
        <v>0</v>
      </c>
      <c r="P73" s="6">
        <v>0</v>
      </c>
      <c r="Q73" s="2">
        <v>0</v>
      </c>
      <c r="R73" s="2">
        <v>0</v>
      </c>
      <c r="S73" s="6">
        <v>0</v>
      </c>
      <c r="T73" s="49">
        <f t="shared" si="6"/>
        <v>0</v>
      </c>
      <c r="U73" s="49">
        <f t="shared" si="6"/>
        <v>0</v>
      </c>
      <c r="V73" s="49">
        <f t="shared" si="6"/>
        <v>0</v>
      </c>
      <c r="W73" s="50">
        <f t="shared" si="7"/>
        <v>0</v>
      </c>
      <c r="X73" s="51">
        <f t="shared" si="7"/>
        <v>0</v>
      </c>
      <c r="Y73" s="51">
        <f t="shared" si="7"/>
        <v>0</v>
      </c>
      <c r="Z73" s="52">
        <f t="shared" si="8"/>
        <v>0</v>
      </c>
      <c r="AA73" s="53">
        <f t="shared" si="8"/>
        <v>0</v>
      </c>
      <c r="AB73" s="53">
        <f t="shared" si="8"/>
        <v>0</v>
      </c>
    </row>
    <row r="74" spans="1:28" ht="12.75">
      <c r="A74" s="1" t="s">
        <v>73</v>
      </c>
      <c r="B74" s="2">
        <v>201</v>
      </c>
      <c r="C74" s="2">
        <v>9220</v>
      </c>
      <c r="D74" s="6">
        <v>229.8</v>
      </c>
      <c r="E74" s="2">
        <v>102</v>
      </c>
      <c r="F74" s="2">
        <v>4956</v>
      </c>
      <c r="G74" s="6">
        <v>159.5</v>
      </c>
      <c r="H74" s="2">
        <v>65</v>
      </c>
      <c r="I74" s="2">
        <v>3294</v>
      </c>
      <c r="J74" s="6">
        <v>131.2</v>
      </c>
      <c r="K74" s="2">
        <v>120</v>
      </c>
      <c r="L74" s="2">
        <v>5251</v>
      </c>
      <c r="M74" s="6">
        <v>81</v>
      </c>
      <c r="N74" s="2">
        <v>63</v>
      </c>
      <c r="O74" s="2">
        <v>3118</v>
      </c>
      <c r="P74" s="6">
        <v>91.7</v>
      </c>
      <c r="Q74" s="2">
        <v>53</v>
      </c>
      <c r="R74" s="2">
        <v>2742</v>
      </c>
      <c r="S74" s="6">
        <v>79.6</v>
      </c>
      <c r="T74" s="57">
        <f t="shared" si="6"/>
        <v>368</v>
      </c>
      <c r="U74" s="57">
        <f t="shared" si="6"/>
        <v>17470</v>
      </c>
      <c r="V74" s="57">
        <f t="shared" si="6"/>
        <v>520.5</v>
      </c>
      <c r="W74" s="58">
        <f t="shared" si="7"/>
        <v>236</v>
      </c>
      <c r="X74" s="57">
        <f t="shared" si="7"/>
        <v>11111</v>
      </c>
      <c r="Y74" s="57">
        <f t="shared" si="7"/>
        <v>252.29999999999998</v>
      </c>
      <c r="Z74" s="59">
        <f t="shared" si="8"/>
        <v>-132</v>
      </c>
      <c r="AA74" s="60">
        <f t="shared" si="8"/>
        <v>-6359</v>
      </c>
      <c r="AB74" s="60">
        <f t="shared" si="8"/>
        <v>-268.20000000000005</v>
      </c>
    </row>
    <row r="75" spans="1:28" ht="12.75">
      <c r="A75" s="1" t="s">
        <v>74</v>
      </c>
      <c r="B75" s="2">
        <v>16</v>
      </c>
      <c r="C75" s="2">
        <v>423</v>
      </c>
      <c r="D75" s="6">
        <v>15</v>
      </c>
      <c r="E75" s="2">
        <v>27</v>
      </c>
      <c r="F75" s="2">
        <v>674</v>
      </c>
      <c r="G75" s="6">
        <v>40.8</v>
      </c>
      <c r="H75" s="2">
        <v>25</v>
      </c>
      <c r="I75" s="2">
        <v>701</v>
      </c>
      <c r="J75" s="6">
        <v>41.7</v>
      </c>
      <c r="K75" s="2">
        <v>14</v>
      </c>
      <c r="L75" s="2">
        <v>457</v>
      </c>
      <c r="M75" s="6">
        <v>20</v>
      </c>
      <c r="N75" s="2">
        <v>22</v>
      </c>
      <c r="O75" s="2">
        <v>685</v>
      </c>
      <c r="P75" s="6">
        <v>39.8</v>
      </c>
      <c r="Q75" s="2">
        <v>22</v>
      </c>
      <c r="R75" s="2">
        <v>653</v>
      </c>
      <c r="S75" s="6">
        <v>41</v>
      </c>
      <c r="T75" s="49">
        <f t="shared" si="6"/>
        <v>68</v>
      </c>
      <c r="U75" s="49">
        <f t="shared" si="6"/>
        <v>1798</v>
      </c>
      <c r="V75" s="49">
        <f t="shared" si="6"/>
        <v>97.5</v>
      </c>
      <c r="W75" s="50">
        <f t="shared" si="7"/>
        <v>58</v>
      </c>
      <c r="X75" s="51">
        <f t="shared" si="7"/>
        <v>1795</v>
      </c>
      <c r="Y75" s="51">
        <f t="shared" si="7"/>
        <v>100.8</v>
      </c>
      <c r="Z75" s="52">
        <f t="shared" si="8"/>
        <v>-10</v>
      </c>
      <c r="AA75" s="53">
        <f t="shared" si="8"/>
        <v>-3</v>
      </c>
      <c r="AB75" s="53">
        <f t="shared" si="8"/>
        <v>3.299999999999997</v>
      </c>
    </row>
    <row r="76" spans="1:28" ht="12.75">
      <c r="A76" s="1" t="s">
        <v>75</v>
      </c>
      <c r="B76" s="2">
        <v>0</v>
      </c>
      <c r="C76" s="2">
        <v>0</v>
      </c>
      <c r="D76" s="6">
        <v>0</v>
      </c>
      <c r="E76" s="2">
        <v>0</v>
      </c>
      <c r="F76" s="2">
        <v>0</v>
      </c>
      <c r="G76" s="6">
        <v>0</v>
      </c>
      <c r="H76" s="2">
        <v>0</v>
      </c>
      <c r="I76" s="2">
        <v>0</v>
      </c>
      <c r="J76" s="6">
        <v>0</v>
      </c>
      <c r="K76" s="2">
        <v>0</v>
      </c>
      <c r="L76" s="2">
        <v>0</v>
      </c>
      <c r="M76" s="6">
        <v>0</v>
      </c>
      <c r="N76" s="2">
        <v>0</v>
      </c>
      <c r="O76" s="2">
        <v>0</v>
      </c>
      <c r="P76" s="6">
        <v>0</v>
      </c>
      <c r="Q76" s="2">
        <v>0</v>
      </c>
      <c r="R76" s="2">
        <v>0</v>
      </c>
      <c r="S76" s="6">
        <v>0</v>
      </c>
      <c r="T76" s="49">
        <f t="shared" si="6"/>
        <v>0</v>
      </c>
      <c r="U76" s="49">
        <f t="shared" si="6"/>
        <v>0</v>
      </c>
      <c r="V76" s="49">
        <f t="shared" si="6"/>
        <v>0</v>
      </c>
      <c r="W76" s="50">
        <f t="shared" si="7"/>
        <v>0</v>
      </c>
      <c r="X76" s="51">
        <f t="shared" si="7"/>
        <v>0</v>
      </c>
      <c r="Y76" s="51">
        <f t="shared" si="7"/>
        <v>0</v>
      </c>
      <c r="Z76" s="52">
        <f t="shared" si="8"/>
        <v>0</v>
      </c>
      <c r="AA76" s="53">
        <f t="shared" si="8"/>
        <v>0</v>
      </c>
      <c r="AB76" s="53">
        <f t="shared" si="8"/>
        <v>0</v>
      </c>
    </row>
    <row r="77" spans="20:28" ht="12.75">
      <c r="T77" s="54"/>
      <c r="U77" s="54"/>
      <c r="V77" s="54"/>
      <c r="W77" s="55"/>
      <c r="X77" s="56"/>
      <c r="Y77" s="56"/>
      <c r="Z77" s="52"/>
      <c r="AA77" s="53"/>
      <c r="AB77" s="53"/>
    </row>
    <row r="78" spans="2:28" ht="12.75">
      <c r="B78" s="2">
        <f>SUM(B5:B77)</f>
        <v>1314</v>
      </c>
      <c r="C78" s="2">
        <f>SUM(C5:C77)</f>
        <v>56916</v>
      </c>
      <c r="D78" s="6">
        <f>SUM(D5:D77)</f>
        <v>1528.6</v>
      </c>
      <c r="E78" s="2">
        <f aca="true" t="shared" si="9" ref="E78:AB78">SUM(E5:E77)</f>
        <v>1619</v>
      </c>
      <c r="F78" s="2">
        <f t="shared" si="9"/>
        <v>71558</v>
      </c>
      <c r="G78" s="6">
        <f t="shared" si="9"/>
        <v>2865.5000000000005</v>
      </c>
      <c r="H78" s="2">
        <f t="shared" si="9"/>
        <v>1557</v>
      </c>
      <c r="I78" s="2">
        <f t="shared" si="9"/>
        <v>70554</v>
      </c>
      <c r="J78" s="6">
        <f t="shared" si="9"/>
        <v>2942.499999999999</v>
      </c>
      <c r="K78" s="2">
        <f t="shared" si="9"/>
        <v>1107</v>
      </c>
      <c r="L78" s="2">
        <f t="shared" si="9"/>
        <v>48561</v>
      </c>
      <c r="M78" s="6">
        <f t="shared" si="9"/>
        <v>1184.6</v>
      </c>
      <c r="N78" s="2">
        <f t="shared" si="9"/>
        <v>1322</v>
      </c>
      <c r="O78" s="2">
        <f t="shared" si="9"/>
        <v>60700</v>
      </c>
      <c r="P78" s="6">
        <f t="shared" si="9"/>
        <v>2336.6</v>
      </c>
      <c r="Q78" s="2">
        <f t="shared" si="9"/>
        <v>983</v>
      </c>
      <c r="R78" s="2">
        <f t="shared" si="9"/>
        <v>47681</v>
      </c>
      <c r="S78" s="6">
        <f t="shared" si="9"/>
        <v>1802.9999999999995</v>
      </c>
      <c r="T78" s="61">
        <f t="shared" si="9"/>
        <v>4490</v>
      </c>
      <c r="U78" s="61">
        <f t="shared" si="9"/>
        <v>199028</v>
      </c>
      <c r="V78" s="61">
        <f t="shared" si="9"/>
        <v>7336.600000000001</v>
      </c>
      <c r="W78" s="62">
        <f t="shared" si="9"/>
        <v>3412</v>
      </c>
      <c r="X78" s="63">
        <f t="shared" si="9"/>
        <v>156942</v>
      </c>
      <c r="Y78" s="63">
        <f t="shared" si="9"/>
        <v>5324.200000000001</v>
      </c>
      <c r="Z78" s="64">
        <f t="shared" si="9"/>
        <v>-1078</v>
      </c>
      <c r="AA78" s="65">
        <f t="shared" si="9"/>
        <v>-42086</v>
      </c>
      <c r="AB78" s="65">
        <f t="shared" si="9"/>
        <v>-2012.4</v>
      </c>
    </row>
    <row r="79" spans="20:28" ht="12.75">
      <c r="T79" s="54"/>
      <c r="U79" s="54"/>
      <c r="V79" s="54"/>
      <c r="W79" s="55"/>
      <c r="X79" s="54"/>
      <c r="Y79" s="54"/>
      <c r="Z79" s="66">
        <f>Z78/W78</f>
        <v>-0.3159437280187573</v>
      </c>
      <c r="AA79" s="67">
        <f>AA78/X78</f>
        <v>-0.2681627607651234</v>
      </c>
      <c r="AB79" s="67">
        <f>AB78/Y78</f>
        <v>-0.37797227752526197</v>
      </c>
    </row>
    <row r="80" spans="20:28" ht="12.75">
      <c r="T80" s="54"/>
      <c r="U80" s="54"/>
      <c r="V80" s="54"/>
      <c r="W80" s="55"/>
      <c r="X80" s="54"/>
      <c r="Y80" s="54"/>
      <c r="Z80" s="68"/>
      <c r="AA80" s="69"/>
      <c r="AB80" s="69"/>
    </row>
    <row r="81" spans="20:28" ht="12.75">
      <c r="T81" s="70">
        <f>T78/'All Noncredit'!T78</f>
        <v>0.11313243297722234</v>
      </c>
      <c r="U81" s="70">
        <f>U78/'All Noncredit'!U78</f>
        <v>0.10183606597639373</v>
      </c>
      <c r="V81" s="70">
        <f>V78/'All Noncredit'!V78</f>
        <v>0.07807102861022376</v>
      </c>
      <c r="W81" s="70">
        <f>W78/'All Noncredit'!W78</f>
        <v>0.10296025830592354</v>
      </c>
      <c r="X81" s="70">
        <f>X78/'All Noncredit'!X78</f>
        <v>0.09519488499301546</v>
      </c>
      <c r="Y81" s="70">
        <f>Y78/'All Noncredit'!Y78</f>
        <v>0.06667017285508922</v>
      </c>
      <c r="Z81" s="71" t="s">
        <v>87</v>
      </c>
      <c r="AA81" s="72"/>
      <c r="AB81" s="72"/>
    </row>
  </sheetData>
  <sheetProtection/>
  <mergeCells count="18">
    <mergeCell ref="Q1:S1"/>
    <mergeCell ref="B1:D1"/>
    <mergeCell ref="E1:G1"/>
    <mergeCell ref="H1:J1"/>
    <mergeCell ref="K1:M1"/>
    <mergeCell ref="N1:P1"/>
    <mergeCell ref="T2:V2"/>
    <mergeCell ref="T3:T4"/>
    <mergeCell ref="U3:U4"/>
    <mergeCell ref="V3:V4"/>
    <mergeCell ref="Y3:Y4"/>
    <mergeCell ref="AA3:AA4"/>
    <mergeCell ref="AB3:AB4"/>
    <mergeCell ref="W2:Y2"/>
    <mergeCell ref="Z2:AB2"/>
    <mergeCell ref="W3:W4"/>
    <mergeCell ref="X3:X4"/>
    <mergeCell ref="Z3:Z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200" zoomScaleNormal="200" zoomScalePageLayoutView="0" workbookViewId="0" topLeftCell="A1">
      <selection activeCell="A1" sqref="A1:D17"/>
    </sheetView>
  </sheetViews>
  <sheetFormatPr defaultColWidth="9.33203125" defaultRowHeight="10.5"/>
  <cols>
    <col min="1" max="1" width="15.16015625" style="0" customWidth="1"/>
    <col min="3" max="3" width="11.66015625" style="0" customWidth="1"/>
  </cols>
  <sheetData>
    <row r="1" spans="1:5" ht="12.75">
      <c r="A1" s="85"/>
      <c r="B1" s="155" t="s">
        <v>83</v>
      </c>
      <c r="C1" s="156"/>
      <c r="D1" s="156"/>
      <c r="E1" s="84"/>
    </row>
    <row r="2" spans="1:5" ht="13.5" customHeight="1">
      <c r="A2" s="85"/>
      <c r="B2" s="157" t="s">
        <v>84</v>
      </c>
      <c r="C2" s="157" t="s">
        <v>85</v>
      </c>
      <c r="D2" s="158" t="s">
        <v>86</v>
      </c>
      <c r="E2" s="84"/>
    </row>
    <row r="3" spans="1:5" ht="12.75">
      <c r="A3" s="85"/>
      <c r="B3" s="157"/>
      <c r="C3" s="157"/>
      <c r="D3" s="158"/>
      <c r="E3" s="84"/>
    </row>
    <row r="4" spans="1:5" ht="12.75">
      <c r="A4" s="86" t="s">
        <v>95</v>
      </c>
      <c r="B4" s="87">
        <v>-26760</v>
      </c>
      <c r="C4" s="87">
        <v>59622</v>
      </c>
      <c r="D4" s="87">
        <v>19946</v>
      </c>
      <c r="E4" s="84"/>
    </row>
    <row r="5" spans="1:5" ht="12.75">
      <c r="A5" s="86"/>
      <c r="B5" s="88">
        <v>-0.0776</v>
      </c>
      <c r="C5" s="88">
        <v>0.0059</v>
      </c>
      <c r="D5" s="88">
        <v>0.0166</v>
      </c>
      <c r="E5" s="84"/>
    </row>
    <row r="6" spans="1:5" ht="12.75">
      <c r="A6" s="86"/>
      <c r="B6" s="89"/>
      <c r="C6" s="89"/>
      <c r="D6" s="89"/>
      <c r="E6" s="84"/>
    </row>
    <row r="7" spans="1:5" ht="12.75">
      <c r="A7" s="86" t="s">
        <v>96</v>
      </c>
      <c r="B7" s="87">
        <v>-2988</v>
      </c>
      <c r="C7" s="87">
        <v>7779</v>
      </c>
      <c r="D7" s="87">
        <v>2068</v>
      </c>
      <c r="E7" s="84"/>
    </row>
    <row r="8" spans="1:5" ht="12.75">
      <c r="A8" s="86"/>
      <c r="B8" s="90">
        <v>-0.1197</v>
      </c>
      <c r="C8" s="90">
        <v>0.0108</v>
      </c>
      <c r="D8" s="90">
        <v>0.0295</v>
      </c>
      <c r="E8" s="84"/>
    </row>
    <row r="9" spans="1:5" ht="12.75">
      <c r="A9" s="86"/>
      <c r="B9" s="85"/>
      <c r="C9" s="85"/>
      <c r="D9" s="85"/>
      <c r="E9" s="84"/>
    </row>
    <row r="10" spans="1:5" ht="12.75">
      <c r="A10" s="86"/>
      <c r="B10" s="85"/>
      <c r="C10" s="85"/>
      <c r="D10" s="85"/>
      <c r="E10" s="84"/>
    </row>
    <row r="11" spans="1:5" ht="12.75">
      <c r="A11" s="86"/>
      <c r="B11" s="85"/>
      <c r="C11" s="85"/>
      <c r="D11" s="85"/>
      <c r="E11" s="84"/>
    </row>
    <row r="12" spans="1:5" ht="12.75">
      <c r="A12" s="86" t="s">
        <v>97</v>
      </c>
      <c r="B12" s="91">
        <v>-6549</v>
      </c>
      <c r="C12" s="91">
        <v>-305757</v>
      </c>
      <c r="D12" s="91">
        <v>-14115</v>
      </c>
      <c r="E12" s="84"/>
    </row>
    <row r="13" spans="1:5" ht="12.75">
      <c r="A13" s="86"/>
      <c r="B13" s="92">
        <v>-0.1976</v>
      </c>
      <c r="C13" s="92">
        <v>-0.1855</v>
      </c>
      <c r="D13" s="92">
        <v>-0.1767</v>
      </c>
      <c r="E13" s="84"/>
    </row>
    <row r="14" spans="1:5" ht="12.75">
      <c r="A14" s="86"/>
      <c r="B14" s="93"/>
      <c r="C14" s="93"/>
      <c r="D14" s="93"/>
      <c r="E14" s="84"/>
    </row>
    <row r="15" spans="1:5" ht="12.75">
      <c r="A15" s="86" t="s">
        <v>98</v>
      </c>
      <c r="B15" s="91">
        <v>-1078</v>
      </c>
      <c r="C15" s="91">
        <v>-42086</v>
      </c>
      <c r="D15" s="91">
        <v>-2012</v>
      </c>
      <c r="E15" s="84"/>
    </row>
    <row r="16" spans="1:5" ht="12.75">
      <c r="A16" s="85"/>
      <c r="B16" s="94">
        <v>-0.3159</v>
      </c>
      <c r="C16" s="94">
        <v>-0.2682</v>
      </c>
      <c r="D16" s="94">
        <v>-0.378</v>
      </c>
      <c r="E16" s="84"/>
    </row>
    <row r="17" spans="1:5" ht="11.25">
      <c r="A17" s="83"/>
      <c r="B17" s="83"/>
      <c r="C17" s="83"/>
      <c r="D17" s="83"/>
      <c r="E17" s="83"/>
    </row>
    <row r="18" spans="1:5" ht="11.25">
      <c r="A18" s="83"/>
      <c r="B18" s="83"/>
      <c r="C18" s="83"/>
      <c r="D18" s="83"/>
      <c r="E18" s="83"/>
    </row>
    <row r="19" spans="1:5" ht="11.25">
      <c r="A19" s="83"/>
      <c r="B19" s="83"/>
      <c r="C19" s="83"/>
      <c r="D19" s="83"/>
      <c r="E19" s="83"/>
    </row>
  </sheetData>
  <sheetProtection/>
  <mergeCells count="4">
    <mergeCell ref="B1:D1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Boggs</dc:creator>
  <cp:keywords/>
  <dc:description/>
  <cp:lastModifiedBy>Jason Boggs</cp:lastModifiedBy>
  <cp:lastPrinted>2011-05-27T23:47:33Z</cp:lastPrinted>
  <dcterms:created xsi:type="dcterms:W3CDTF">2010-05-20T00:04:33Z</dcterms:created>
  <dcterms:modified xsi:type="dcterms:W3CDTF">2011-06-06T18:50:08Z</dcterms:modified>
  <cp:category/>
  <cp:version/>
  <cp:contentType/>
  <cp:contentStatus/>
</cp:coreProperties>
</file>